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310" windowHeight="8670" activeTab="2"/>
  </bookViews>
  <sheets>
    <sheet name="Rita" sheetId="4" r:id="rId1"/>
    <sheet name="Jeff" sheetId="5" r:id="rId2"/>
    <sheet name="Chris" sheetId="6" r:id="rId3"/>
  </sheets>
  <definedNames>
    <definedName name="_xlnm.Print_Area" localSheetId="0">'Rita'!$A$1:$J$61</definedName>
    <definedName name="Print_Area_MI" localSheetId="0">'Rita'!$A$1:$J$60</definedName>
  </definedNames>
  <calcPr calcId="162913"/>
</workbook>
</file>

<file path=xl/sharedStrings.xml><?xml version="1.0" encoding="utf-8"?>
<sst xmlns="http://schemas.openxmlformats.org/spreadsheetml/2006/main" count="207" uniqueCount="53">
  <si>
    <t>T R A V E L   C O S T    C A L C U L A T I O N</t>
  </si>
  <si>
    <t>DEPART PITTSBURGH</t>
  </si>
  <si>
    <t>RETURN PITTSBURGH</t>
  </si>
  <si>
    <t>X</t>
  </si>
  <si>
    <t>=</t>
  </si>
  <si>
    <t>Fee</t>
  </si>
  <si>
    <t># of Attendees</t>
  </si>
  <si>
    <t>+</t>
  </si>
  <si>
    <t># of Days</t>
  </si>
  <si>
    <t>Daily Rate</t>
  </si>
  <si>
    <t># of Travelers</t>
  </si>
  <si>
    <t>Tax</t>
  </si>
  <si>
    <t>Round-Trip</t>
  </si>
  <si>
    <t>Pittsburgh</t>
  </si>
  <si>
    <t>Destination</t>
  </si>
  <si>
    <t/>
  </si>
  <si>
    <t>Sub-Total</t>
  </si>
  <si>
    <t>TOTAL</t>
  </si>
  <si>
    <t>1) REGISTRATION</t>
  </si>
  <si>
    <t>2) LODGING COST</t>
  </si>
  <si>
    <t>3) TRANSPORTATION</t>
  </si>
  <si>
    <t>D) PERSONAL AUTOMOBILE</t>
  </si>
  <si>
    <t>4) MEALS</t>
  </si>
  <si>
    <t>PURPOSE, ORGANIZATION, CONFERENCE, ETC.</t>
  </si>
  <si>
    <t>NOTE:  THIS FORM MUST BE SUBMITTED WITH EACH TRAVEL REQUEST.  PLEASE ATTACH ALL DOCUMENTATION.</t>
  </si>
  <si>
    <t>DURATION OF TRIP</t>
  </si>
  <si>
    <t xml:space="preserve"> </t>
  </si>
  <si>
    <t>DESTINATION (CITY AND STATE)</t>
  </si>
  <si>
    <t>Round Trip Mileage</t>
  </si>
  <si>
    <t>A) FLIGHT</t>
  </si>
  <si>
    <t>B) AIRPORT GROUND TRANSPORTATION - Reciepts Required</t>
  </si>
  <si>
    <t>C) OTHER GROUND TRANSPORTATION - Reciepts Required</t>
  </si>
  <si>
    <t>Requires map with mileage from City-County Building</t>
  </si>
  <si>
    <t>E) MOTOR POOL VEHICLE - Receipts Required</t>
  </si>
  <si>
    <t>F) OTHER - Description and Receipts Required</t>
  </si>
  <si>
    <t>(If unknown, use 15%)</t>
  </si>
  <si>
    <t>6) CONTINGENCY</t>
  </si>
  <si>
    <t>10% of Sub-Total</t>
  </si>
  <si>
    <t>NAME OF EMPLOYEE</t>
  </si>
  <si>
    <t>Type description here.</t>
  </si>
  <si>
    <t>LINK TO ADDITIONAL INFORMATION</t>
  </si>
  <si>
    <t>UPDATED DEC. 2017</t>
  </si>
  <si>
    <t>Cab, rideshare, or public transportation fare to and from airport, parking</t>
  </si>
  <si>
    <t>Cab, rideshare, or public transportation fare to and from training site, hotel parking, tolls</t>
  </si>
  <si>
    <t>2019 GSA rate, per mile</t>
  </si>
  <si>
    <t>Rita Porterfield, Commission Representative</t>
  </si>
  <si>
    <t>John Marshall Law School Fair Housing Training</t>
  </si>
  <si>
    <t>Chicago, IL</t>
  </si>
  <si>
    <t>Jeffrey Ruder, Housing Solicitor</t>
  </si>
  <si>
    <t>Christopher Soult, Commission Representative</t>
  </si>
  <si>
    <t>Travel Day</t>
  </si>
  <si>
    <t>Conference</t>
  </si>
  <si>
    <t>https://www.eventbrite.com/e/fair-housing-2019-new-challenges-or-more-of-the-same-tickets-62532715034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</si>
</sst>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General_)"/>
    <numFmt numFmtId="165" formatCode="[$-409]mmmm\ d\,\ yyyy;@"/>
    <numFmt numFmtId="166" formatCode="&quot;$&quot;#,##0.00"/>
  </numFmts>
  <fonts count="12">
    <font>
      <sz val="12"/>
      <name val="Helv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u val="single"/>
      <sz val="12"/>
      <color theme="10"/>
      <name val="Helv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/>
      <bottom style="double">
        <color indexed="8"/>
      </bottom>
    </border>
    <border>
      <left/>
      <right/>
      <top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5">
    <xf numFmtId="164" fontId="0" fillId="0" borderId="0" xfId="0"/>
    <xf numFmtId="164" fontId="3" fillId="0" borderId="1" xfId="0" applyFont="1" applyFill="1" applyBorder="1" applyAlignment="1">
      <alignment horizontal="center"/>
    </xf>
    <xf numFmtId="164" fontId="3" fillId="0" borderId="0" xfId="0" applyFont="1" applyFill="1"/>
    <xf numFmtId="164" fontId="3" fillId="0" borderId="0" xfId="0" applyFont="1" applyFill="1" applyAlignment="1">
      <alignment horizontal="center"/>
    </xf>
    <xf numFmtId="164" fontId="6" fillId="0" borderId="0" xfId="0" applyNumberFormat="1" applyFont="1" applyFill="1" applyAlignment="1" applyProtection="1">
      <alignment horizontal="left"/>
      <protection/>
    </xf>
    <xf numFmtId="164" fontId="7" fillId="0" borderId="0" xfId="0" applyFont="1" applyFill="1"/>
    <xf numFmtId="164" fontId="7" fillId="0" borderId="0" xfId="0" applyFont="1" applyFill="1" applyBorder="1"/>
    <xf numFmtId="164" fontId="3" fillId="0" borderId="0" xfId="0" applyFont="1" applyFill="1" applyBorder="1"/>
    <xf numFmtId="164" fontId="3" fillId="0" borderId="0" xfId="0" applyFont="1" applyFill="1" applyBorder="1" applyAlignment="1">
      <alignment horizontal="center"/>
    </xf>
    <xf numFmtId="164" fontId="6" fillId="0" borderId="0" xfId="0" applyFont="1" applyFill="1"/>
    <xf numFmtId="164" fontId="2" fillId="0" borderId="2" xfId="0" applyFont="1" applyFill="1" applyBorder="1"/>
    <xf numFmtId="164" fontId="2" fillId="0" borderId="2" xfId="0" applyFont="1" applyFill="1" applyBorder="1" applyAlignment="1">
      <alignment horizontal="center"/>
    </xf>
    <xf numFmtId="164" fontId="2" fillId="0" borderId="0" xfId="0" applyNumberFormat="1" applyFont="1" applyFill="1" applyAlignment="1" applyProtection="1">
      <alignment horizontal="left"/>
      <protection/>
    </xf>
    <xf numFmtId="164" fontId="2" fillId="0" borderId="0" xfId="0" applyFont="1" applyFill="1"/>
    <xf numFmtId="164" fontId="2" fillId="0" borderId="0" xfId="0" applyNumberFormat="1" applyFont="1" applyFill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 horizontal="centerContinuous"/>
      <protection/>
    </xf>
    <xf numFmtId="164" fontId="3" fillId="0" borderId="0" xfId="0" applyFont="1" applyFill="1" applyAlignment="1" quotePrefix="1">
      <alignment horizontal="center"/>
    </xf>
    <xf numFmtId="44" fontId="3" fillId="0" borderId="3" xfId="16" applyFont="1" applyFill="1" applyBorder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center"/>
      <protection/>
    </xf>
    <xf numFmtId="164" fontId="4" fillId="0" borderId="0" xfId="0" applyFont="1" applyFill="1"/>
    <xf numFmtId="44" fontId="3" fillId="0" borderId="0" xfId="16" applyFont="1" applyFill="1"/>
    <xf numFmtId="44" fontId="3" fillId="0" borderId="1" xfId="16" applyFont="1" applyFill="1" applyBorder="1" applyAlignment="1">
      <alignment horizontal="center"/>
    </xf>
    <xf numFmtId="164" fontId="3" fillId="0" borderId="0" xfId="0" applyNumberFormat="1" applyFont="1" applyFill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center" vertical="top"/>
      <protection/>
    </xf>
    <xf numFmtId="44" fontId="3" fillId="0" borderId="3" xfId="16" applyFont="1" applyFill="1" applyBorder="1" applyAlignment="1">
      <alignment horizontal="center"/>
    </xf>
    <xf numFmtId="164" fontId="3" fillId="0" borderId="3" xfId="0" applyNumberFormat="1" applyFont="1" applyFill="1" applyBorder="1" applyAlignment="1" applyProtection="1">
      <alignment horizontal="center"/>
      <protection/>
    </xf>
    <xf numFmtId="164" fontId="2" fillId="0" borderId="0" xfId="0" applyFont="1" applyFill="1" applyAlignment="1">
      <alignment horizontal="center"/>
    </xf>
    <xf numFmtId="44" fontId="3" fillId="0" borderId="0" xfId="16" applyFont="1" applyFill="1" applyBorder="1" applyAlignment="1" applyProtection="1">
      <alignment horizontal="center"/>
      <protection/>
    </xf>
    <xf numFmtId="164" fontId="3" fillId="0" borderId="0" xfId="0" applyFont="1" applyFill="1" applyAlignment="1">
      <alignment horizontal="left"/>
    </xf>
    <xf numFmtId="164" fontId="2" fillId="0" borderId="0" xfId="0" applyNumberFormat="1" applyFont="1" applyFill="1" applyAlignment="1" applyProtection="1">
      <alignment horizontal="left" vertical="center"/>
      <protection/>
    </xf>
    <xf numFmtId="164" fontId="2" fillId="0" borderId="0" xfId="0" applyFont="1" applyFill="1" applyBorder="1"/>
    <xf numFmtId="44" fontId="3" fillId="0" borderId="3" xfId="16" applyNumberFormat="1" applyFont="1" applyFill="1" applyBorder="1" applyAlignment="1" applyProtection="1">
      <alignment horizontal="center"/>
      <protection/>
    </xf>
    <xf numFmtId="44" fontId="3" fillId="0" borderId="0" xfId="16" applyNumberFormat="1" applyFont="1" applyFill="1" applyBorder="1" applyAlignment="1" applyProtection="1">
      <alignment horizontal="center"/>
      <protection/>
    </xf>
    <xf numFmtId="164" fontId="2" fillId="0" borderId="0" xfId="0" applyFont="1" applyFill="1" applyAlignment="1">
      <alignment horizontal="left" vertical="center"/>
    </xf>
    <xf numFmtId="164" fontId="2" fillId="0" borderId="3" xfId="0" applyNumberFormat="1" applyFont="1" applyFill="1" applyBorder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 horizontal="fill"/>
      <protection/>
    </xf>
    <xf numFmtId="44" fontId="2" fillId="0" borderId="0" xfId="16" applyFont="1" applyFill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horizontal="right"/>
      <protection/>
    </xf>
    <xf numFmtId="164" fontId="2" fillId="0" borderId="0" xfId="0" applyNumberFormat="1" applyFont="1" applyFill="1" applyAlignment="1" applyProtection="1">
      <alignment vertical="center"/>
      <protection/>
    </xf>
    <xf numFmtId="164" fontId="9" fillId="0" borderId="0" xfId="0" applyFont="1" applyFill="1" applyAlignment="1">
      <alignment horizontal="center"/>
    </xf>
    <xf numFmtId="165" fontId="7" fillId="0" borderId="0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Font="1" applyFill="1" applyAlignment="1">
      <alignment horizontal="center"/>
    </xf>
    <xf numFmtId="164" fontId="4" fillId="0" borderId="0" xfId="0" applyFont="1" applyFill="1" applyAlignment="1">
      <alignment horizontal="left"/>
    </xf>
    <xf numFmtId="166" fontId="4" fillId="0" borderId="0" xfId="0" applyNumberFormat="1" applyFont="1" applyFill="1" applyBorder="1" applyAlignment="1">
      <alignment horizontal="center"/>
    </xf>
    <xf numFmtId="164" fontId="3" fillId="0" borderId="3" xfId="0" applyFont="1" applyFill="1" applyBorder="1" applyAlignment="1">
      <alignment horizontal="center"/>
    </xf>
    <xf numFmtId="44" fontId="3" fillId="0" borderId="1" xfId="16" applyFont="1" applyFill="1" applyBorder="1" applyAlignment="1" applyProtection="1">
      <alignment horizontal="center"/>
      <protection/>
    </xf>
    <xf numFmtId="164" fontId="5" fillId="0" borderId="2" xfId="0" applyNumberFormat="1" applyFont="1" applyFill="1" applyBorder="1" applyAlignment="1" applyProtection="1">
      <alignment horizontal="left" wrapText="1"/>
      <protection/>
    </xf>
    <xf numFmtId="164" fontId="3" fillId="0" borderId="0" xfId="0" applyFont="1" applyFill="1" applyAlignment="1">
      <alignment horizontal="left" vertical="center"/>
    </xf>
    <xf numFmtId="164" fontId="5" fillId="0" borderId="2" xfId="0" applyNumberFormat="1" applyFont="1" applyFill="1" applyBorder="1" applyAlignment="1" applyProtection="1">
      <alignment horizontal="left"/>
      <protection/>
    </xf>
    <xf numFmtId="0" fontId="5" fillId="0" borderId="2" xfId="0" applyNumberFormat="1" applyFont="1" applyFill="1" applyBorder="1" applyAlignment="1" applyProtection="1">
      <alignment horizontal="right" wrapText="1"/>
      <protection/>
    </xf>
    <xf numFmtId="164" fontId="2" fillId="0" borderId="0" xfId="0" applyNumberFormat="1" applyFont="1" applyFill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/>
      <protection/>
    </xf>
    <xf numFmtId="164" fontId="8" fillId="0" borderId="0" xfId="0" applyNumberFormat="1" applyFont="1" applyFill="1" applyAlignment="1" applyProtection="1">
      <alignment horizontal="center"/>
      <protection/>
    </xf>
    <xf numFmtId="164" fontId="3" fillId="0" borderId="1" xfId="0" applyFont="1" applyFill="1" applyBorder="1" applyAlignment="1">
      <alignment horizontal="left"/>
    </xf>
    <xf numFmtId="164" fontId="7" fillId="0" borderId="1" xfId="0" applyFont="1" applyFill="1" applyBorder="1" applyAlignment="1">
      <alignment horizontal="left"/>
    </xf>
    <xf numFmtId="164" fontId="2" fillId="0" borderId="0" xfId="0" applyNumberFormat="1" applyFont="1" applyFill="1" applyAlignment="1" applyProtection="1">
      <alignment horizontal="left"/>
      <protection/>
    </xf>
    <xf numFmtId="164" fontId="10" fillId="0" borderId="0" xfId="0" applyNumberFormat="1" applyFont="1" applyFill="1" applyBorder="1" applyAlignment="1" applyProtection="1">
      <alignment horizontal="left" vertical="center" wrapText="1"/>
      <protection/>
    </xf>
    <xf numFmtId="164" fontId="7" fillId="0" borderId="3" xfId="0" applyFont="1" applyFill="1" applyBorder="1" applyAlignment="1">
      <alignment horizontal="left"/>
    </xf>
    <xf numFmtId="164" fontId="2" fillId="0" borderId="0" xfId="0" applyNumberFormat="1" applyFont="1" applyFill="1" applyAlignment="1" applyProtection="1">
      <alignment horizontal="left" vertical="center"/>
      <protection/>
    </xf>
    <xf numFmtId="165" fontId="7" fillId="0" borderId="1" xfId="0" applyNumberFormat="1" applyFont="1" applyFill="1" applyBorder="1" applyAlignment="1">
      <alignment horizontal="left"/>
    </xf>
    <xf numFmtId="164" fontId="11" fillId="0" borderId="3" xfId="20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ventbrite.com/e/fair-housing-2019-new-challenges-or-more-of-the-same-tickets-62532715034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eventbrite.com/e/fair-housing-2019-new-challenges-or-more-of-the-same-tickets-62532715034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eventbrite.com/e/fair-housing-2019-new-challenges-or-more-of-the-same-tickets-62532715034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J71"/>
  <sheetViews>
    <sheetView showGridLines="0" view="pageBreakPreview" zoomScale="75" zoomScaleSheetLayoutView="75" zoomScalePageLayoutView="70" workbookViewId="0" topLeftCell="A19">
      <selection activeCell="H50" sqref="H50"/>
    </sheetView>
  </sheetViews>
  <sheetFormatPr defaultColWidth="16.21484375" defaultRowHeight="15.75"/>
  <cols>
    <col min="1" max="1" width="17.21484375" style="2" customWidth="1"/>
    <col min="2" max="2" width="14.88671875" style="2" customWidth="1"/>
    <col min="3" max="3" width="13.21484375" style="2" customWidth="1"/>
    <col min="4" max="4" width="14.99609375" style="2" customWidth="1"/>
    <col min="5" max="5" width="13.21484375" style="2" customWidth="1"/>
    <col min="6" max="6" width="14.88671875" style="2" customWidth="1"/>
    <col min="7" max="7" width="13.21484375" style="2" customWidth="1"/>
    <col min="8" max="8" width="17.77734375" style="2" customWidth="1"/>
    <col min="9" max="9" width="4.10546875" style="3" customWidth="1"/>
    <col min="10" max="10" width="16.10546875" style="2" customWidth="1"/>
    <col min="11" max="16384" width="16.21484375" style="2" customWidth="1"/>
  </cols>
  <sheetData>
    <row r="1" spans="1:10" ht="15.75" customHeight="1" thickBot="1">
      <c r="A1" s="51" t="s">
        <v>24</v>
      </c>
      <c r="B1" s="49"/>
      <c r="C1" s="49"/>
      <c r="D1" s="49"/>
      <c r="E1" s="49"/>
      <c r="F1" s="49"/>
      <c r="G1" s="49"/>
      <c r="H1" s="49"/>
      <c r="I1" s="49"/>
      <c r="J1" s="52" t="s">
        <v>41</v>
      </c>
    </row>
    <row r="2" spans="1:10" ht="19.5" customHeight="1" thickTop="1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ht="20.25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</row>
    <row r="4" ht="19.5" customHeight="1">
      <c r="D4" s="7"/>
    </row>
    <row r="5" spans="1:10" ht="19.5" customHeight="1">
      <c r="A5" s="4" t="s">
        <v>38</v>
      </c>
      <c r="D5" s="6"/>
      <c r="E5" s="57" t="s">
        <v>45</v>
      </c>
      <c r="F5" s="57"/>
      <c r="G5" s="57"/>
      <c r="H5" s="57"/>
      <c r="I5" s="57"/>
      <c r="J5" s="57"/>
    </row>
    <row r="6" ht="19.5" customHeight="1">
      <c r="D6" s="7"/>
    </row>
    <row r="7" spans="1:10" ht="19.5" customHeight="1">
      <c r="A7" s="4" t="s">
        <v>23</v>
      </c>
      <c r="D7" s="7"/>
      <c r="E7" s="57" t="s">
        <v>46</v>
      </c>
      <c r="F7" s="57"/>
      <c r="G7" s="57"/>
      <c r="H7" s="57"/>
      <c r="I7" s="57"/>
      <c r="J7" s="57"/>
    </row>
    <row r="8" ht="19.5" customHeight="1">
      <c r="D8" s="7"/>
    </row>
    <row r="9" spans="2:10" ht="19.5" customHeight="1">
      <c r="B9" s="5"/>
      <c r="C9" s="5"/>
      <c r="D9" s="6"/>
      <c r="E9" s="58"/>
      <c r="F9" s="58"/>
      <c r="G9" s="58"/>
      <c r="H9" s="58"/>
      <c r="I9" s="58"/>
      <c r="J9" s="58"/>
    </row>
    <row r="10" spans="2:10" ht="19.5" customHeight="1">
      <c r="B10" s="5"/>
      <c r="C10" s="5"/>
      <c r="D10" s="6"/>
      <c r="E10" s="6"/>
      <c r="F10" s="7"/>
      <c r="G10" s="7"/>
      <c r="H10" s="7"/>
      <c r="I10" s="8"/>
      <c r="J10" s="7"/>
    </row>
    <row r="11" spans="1:10" ht="19.5" customHeight="1">
      <c r="A11" s="4" t="s">
        <v>27</v>
      </c>
      <c r="B11" s="5"/>
      <c r="C11" s="5"/>
      <c r="D11" s="6"/>
      <c r="E11" s="58" t="s">
        <v>47</v>
      </c>
      <c r="F11" s="58"/>
      <c r="G11" s="58"/>
      <c r="H11" s="58"/>
      <c r="I11" s="58"/>
      <c r="J11" s="58"/>
    </row>
    <row r="12" spans="1:5" ht="19.5" customHeight="1">
      <c r="A12" s="5"/>
      <c r="B12" s="5"/>
      <c r="C12" s="5"/>
      <c r="D12" s="6"/>
      <c r="E12" s="5"/>
    </row>
    <row r="13" spans="1:10" ht="19.5" customHeight="1">
      <c r="A13" s="4" t="s">
        <v>25</v>
      </c>
      <c r="B13" s="9"/>
      <c r="C13" s="9"/>
      <c r="D13" s="4" t="s">
        <v>1</v>
      </c>
      <c r="G13" s="63">
        <v>43712</v>
      </c>
      <c r="H13" s="63"/>
      <c r="I13" s="63"/>
      <c r="J13" s="63"/>
    </row>
    <row r="14" spans="1:7" ht="19.5" customHeight="1">
      <c r="A14" s="9"/>
      <c r="B14" s="9"/>
      <c r="C14" s="9"/>
      <c r="D14" s="9"/>
      <c r="G14" s="5"/>
    </row>
    <row r="15" spans="1:10" ht="19.5" customHeight="1">
      <c r="A15" s="9"/>
      <c r="B15" s="9"/>
      <c r="C15" s="9"/>
      <c r="D15" s="4" t="s">
        <v>2</v>
      </c>
      <c r="G15" s="63">
        <v>43714</v>
      </c>
      <c r="H15" s="63"/>
      <c r="I15" s="63"/>
      <c r="J15" s="63"/>
    </row>
    <row r="16" spans="1:10" ht="19.5" customHeight="1">
      <c r="A16" s="9"/>
      <c r="B16" s="9"/>
      <c r="C16" s="9"/>
      <c r="D16" s="4"/>
      <c r="E16" s="5"/>
      <c r="G16" s="40"/>
      <c r="H16" s="7"/>
      <c r="I16" s="8"/>
      <c r="J16" s="7"/>
    </row>
    <row r="17" spans="1:10" ht="19.5" customHeight="1">
      <c r="A17" s="9" t="s">
        <v>40</v>
      </c>
      <c r="B17" s="9"/>
      <c r="C17" s="9"/>
      <c r="D17" s="4"/>
      <c r="E17" s="64" t="s">
        <v>52</v>
      </c>
      <c r="F17" s="61"/>
      <c r="G17" s="61"/>
      <c r="H17" s="61"/>
      <c r="I17" s="61"/>
      <c r="J17" s="61"/>
    </row>
    <row r="18" spans="1:10" ht="16.5" thickBot="1">
      <c r="A18" s="10"/>
      <c r="B18" s="10"/>
      <c r="C18" s="10"/>
      <c r="D18" s="10"/>
      <c r="E18" s="10"/>
      <c r="F18" s="10"/>
      <c r="G18" s="10"/>
      <c r="H18" s="10"/>
      <c r="I18" s="11"/>
      <c r="J18" s="10"/>
    </row>
    <row r="19" spans="1:10" ht="16.5" thickTop="1">
      <c r="A19" s="30"/>
      <c r="B19" s="30"/>
      <c r="C19" s="30"/>
      <c r="D19" s="30"/>
      <c r="E19" s="30"/>
      <c r="F19" s="30"/>
      <c r="G19" s="30"/>
      <c r="H19" s="30"/>
      <c r="I19" s="41"/>
      <c r="J19" s="30"/>
    </row>
    <row r="21" ht="18" customHeight="1">
      <c r="A21" s="13" t="s">
        <v>18</v>
      </c>
    </row>
    <row r="22" spans="2:10" ht="18" customHeight="1">
      <c r="B22" s="21">
        <v>450</v>
      </c>
      <c r="C22" s="15" t="s">
        <v>3</v>
      </c>
      <c r="D22" s="1">
        <v>1</v>
      </c>
      <c r="G22" s="3"/>
      <c r="I22" s="16" t="s">
        <v>4</v>
      </c>
      <c r="J22" s="17">
        <f>B22*D22</f>
        <v>450</v>
      </c>
    </row>
    <row r="23" spans="2:7" ht="18" customHeight="1">
      <c r="B23" s="18" t="s">
        <v>5</v>
      </c>
      <c r="C23" s="19"/>
      <c r="D23" s="18" t="s">
        <v>6</v>
      </c>
      <c r="G23" s="3"/>
    </row>
    <row r="24" ht="18" customHeight="1">
      <c r="G24" s="3"/>
    </row>
    <row r="25" spans="1:7" ht="18" customHeight="1">
      <c r="A25" s="13" t="s">
        <v>19</v>
      </c>
      <c r="D25" s="20"/>
      <c r="G25" s="3"/>
    </row>
    <row r="26" spans="2:10" ht="18" customHeight="1">
      <c r="B26" s="1">
        <v>3</v>
      </c>
      <c r="C26" s="15" t="s">
        <v>3</v>
      </c>
      <c r="D26" s="21">
        <v>223</v>
      </c>
      <c r="E26" s="15" t="s">
        <v>3</v>
      </c>
      <c r="F26" s="1">
        <v>1</v>
      </c>
      <c r="G26" s="22" t="s">
        <v>7</v>
      </c>
      <c r="H26" s="21">
        <v>100.35</v>
      </c>
      <c r="I26" s="16" t="s">
        <v>4</v>
      </c>
      <c r="J26" s="17">
        <f>B26*D26*F26+H26</f>
        <v>769.35</v>
      </c>
    </row>
    <row r="27" spans="2:8" ht="18" customHeight="1">
      <c r="B27" s="18" t="s">
        <v>8</v>
      </c>
      <c r="C27" s="19"/>
      <c r="D27" s="18" t="s">
        <v>9</v>
      </c>
      <c r="E27" s="19"/>
      <c r="F27" s="18" t="s">
        <v>10</v>
      </c>
      <c r="G27" s="3"/>
      <c r="H27" s="18" t="s">
        <v>11</v>
      </c>
    </row>
    <row r="28" spans="7:8" ht="18" customHeight="1">
      <c r="G28" s="3"/>
      <c r="H28" s="23" t="s">
        <v>35</v>
      </c>
    </row>
    <row r="29" spans="1:7" ht="18" customHeight="1">
      <c r="A29" s="13" t="s">
        <v>20</v>
      </c>
      <c r="F29" s="13"/>
      <c r="G29" s="3"/>
    </row>
    <row r="30" spans="1:7" ht="18" customHeight="1">
      <c r="A30" s="13"/>
      <c r="F30" s="13"/>
      <c r="G30" s="3"/>
    </row>
    <row r="31" spans="2:10" ht="18" customHeight="1">
      <c r="B31" s="13" t="s">
        <v>29</v>
      </c>
      <c r="C31" s="12" t="s">
        <v>26</v>
      </c>
      <c r="D31" s="24">
        <v>462</v>
      </c>
      <c r="E31" s="15" t="s">
        <v>3</v>
      </c>
      <c r="F31" s="25">
        <v>1</v>
      </c>
      <c r="G31" s="3"/>
      <c r="I31" s="16" t="s">
        <v>4</v>
      </c>
      <c r="J31" s="17">
        <f>D31*F31</f>
        <v>462</v>
      </c>
    </row>
    <row r="32" spans="4:7" ht="18" customHeight="1">
      <c r="D32" s="18" t="s">
        <v>12</v>
      </c>
      <c r="E32" s="19"/>
      <c r="F32" s="18" t="s">
        <v>10</v>
      </c>
      <c r="G32" s="3"/>
    </row>
    <row r="33" spans="4:7" ht="18" customHeight="1">
      <c r="D33" s="12"/>
      <c r="G33" s="3"/>
    </row>
    <row r="34" spans="2:10" ht="18" customHeight="1">
      <c r="B34" s="59" t="s">
        <v>30</v>
      </c>
      <c r="C34" s="59"/>
      <c r="D34" s="59"/>
      <c r="E34" s="59"/>
      <c r="F34" s="48">
        <v>50</v>
      </c>
      <c r="G34" s="22" t="s">
        <v>7</v>
      </c>
      <c r="H34" s="21">
        <v>50</v>
      </c>
      <c r="I34" s="16" t="s">
        <v>4</v>
      </c>
      <c r="J34" s="17">
        <f>F34+H34</f>
        <v>100</v>
      </c>
    </row>
    <row r="35" spans="2:9" ht="18" customHeight="1">
      <c r="B35" s="2" t="s">
        <v>42</v>
      </c>
      <c r="F35" s="18" t="s">
        <v>13</v>
      </c>
      <c r="G35" s="39"/>
      <c r="H35" s="18" t="s">
        <v>14</v>
      </c>
      <c r="I35" s="26"/>
    </row>
    <row r="36" spans="2:10" ht="18" customHeight="1">
      <c r="B36" s="13"/>
      <c r="D36" s="13"/>
      <c r="E36" s="13"/>
      <c r="F36" s="13"/>
      <c r="G36" s="3"/>
      <c r="H36" s="13"/>
      <c r="J36" s="27"/>
    </row>
    <row r="37" spans="2:10" ht="18" customHeight="1">
      <c r="B37" s="62" t="s">
        <v>31</v>
      </c>
      <c r="C37" s="62"/>
      <c r="D37" s="62"/>
      <c r="E37" s="62"/>
      <c r="G37" s="3"/>
      <c r="H37" s="24">
        <v>50</v>
      </c>
      <c r="I37" s="16" t="s">
        <v>4</v>
      </c>
      <c r="J37" s="17">
        <f>H37</f>
        <v>50</v>
      </c>
    </row>
    <row r="38" spans="2:10" ht="18" customHeight="1">
      <c r="B38" s="2" t="s">
        <v>43</v>
      </c>
      <c r="D38" s="13"/>
      <c r="E38" s="30"/>
      <c r="G38" s="3"/>
      <c r="H38" s="46"/>
      <c r="I38" s="16"/>
      <c r="J38" s="32"/>
    </row>
    <row r="39" spans="2:10" ht="18" customHeight="1">
      <c r="B39" s="38"/>
      <c r="D39" s="38"/>
      <c r="E39" s="38"/>
      <c r="F39" s="13"/>
      <c r="G39" s="22"/>
      <c r="H39" s="13"/>
      <c r="I39" s="16"/>
      <c r="J39" s="32"/>
    </row>
    <row r="40" spans="2:10" ht="18" customHeight="1">
      <c r="B40" s="33" t="s">
        <v>21</v>
      </c>
      <c r="D40" s="13"/>
      <c r="F40" s="34"/>
      <c r="G40" s="22" t="s">
        <v>3</v>
      </c>
      <c r="H40" s="25">
        <v>0.58</v>
      </c>
      <c r="I40" s="16" t="s">
        <v>4</v>
      </c>
      <c r="J40" s="17">
        <f>F40*H40</f>
        <v>0</v>
      </c>
    </row>
    <row r="41" spans="2:8" ht="18" customHeight="1">
      <c r="B41" s="50" t="s">
        <v>32</v>
      </c>
      <c r="D41" s="13"/>
      <c r="F41" s="43" t="s">
        <v>28</v>
      </c>
      <c r="G41" s="3"/>
      <c r="H41" s="18" t="s">
        <v>44</v>
      </c>
    </row>
    <row r="42" spans="2:8" ht="18" customHeight="1">
      <c r="B42" s="33"/>
      <c r="E42" s="13"/>
      <c r="F42" s="13"/>
      <c r="G42" s="3"/>
      <c r="H42" s="13"/>
    </row>
    <row r="43" spans="2:10" ht="18" customHeight="1">
      <c r="B43" s="33" t="s">
        <v>33</v>
      </c>
      <c r="D43" s="13"/>
      <c r="F43" s="13"/>
      <c r="G43" s="3"/>
      <c r="H43" s="24"/>
      <c r="I43" s="3" t="s">
        <v>4</v>
      </c>
      <c r="J43" s="31">
        <f>H43</f>
        <v>0</v>
      </c>
    </row>
    <row r="44" spans="2:10" ht="18" customHeight="1">
      <c r="B44" s="14"/>
      <c r="C44" s="33"/>
      <c r="D44" s="13"/>
      <c r="E44" s="3"/>
      <c r="F44" s="13"/>
      <c r="G44" s="3"/>
      <c r="H44" s="44"/>
      <c r="J44" s="27"/>
    </row>
    <row r="45" spans="2:10" ht="18" customHeight="1">
      <c r="B45" s="14"/>
      <c r="C45" s="33"/>
      <c r="D45" s="13"/>
      <c r="E45" s="3"/>
      <c r="F45" s="13"/>
      <c r="G45" s="3"/>
      <c r="H45" s="44"/>
      <c r="J45" s="27"/>
    </row>
    <row r="46" spans="2:10" ht="18" customHeight="1">
      <c r="B46" s="29" t="s">
        <v>34</v>
      </c>
      <c r="D46" s="13"/>
      <c r="E46" s="30"/>
      <c r="G46" s="3"/>
      <c r="H46" s="24"/>
      <c r="I46" s="16" t="s">
        <v>4</v>
      </c>
      <c r="J46" s="17">
        <f>H46</f>
        <v>0</v>
      </c>
    </row>
    <row r="47" spans="2:10" ht="18" customHeight="1">
      <c r="B47" s="60" t="s">
        <v>39</v>
      </c>
      <c r="C47" s="60"/>
      <c r="D47" s="60"/>
      <c r="E47" s="60"/>
      <c r="F47" s="60"/>
      <c r="G47" s="3"/>
      <c r="H47" s="46"/>
      <c r="I47" s="16"/>
      <c r="J47" s="32"/>
    </row>
    <row r="48" spans="2:10" ht="18" customHeight="1">
      <c r="B48" s="53"/>
      <c r="D48" s="13"/>
      <c r="E48" s="30"/>
      <c r="G48" s="3"/>
      <c r="H48" s="46"/>
      <c r="I48" s="16"/>
      <c r="J48" s="32"/>
    </row>
    <row r="49" spans="1:7" ht="18" customHeight="1">
      <c r="A49" s="13" t="s">
        <v>22</v>
      </c>
      <c r="E49" s="3"/>
      <c r="F49" s="35" t="s">
        <v>15</v>
      </c>
      <c r="G49" s="28"/>
    </row>
    <row r="50" spans="2:10" ht="18" customHeight="1">
      <c r="B50" s="12" t="s">
        <v>50</v>
      </c>
      <c r="D50" s="47">
        <v>2</v>
      </c>
      <c r="E50" s="22" t="s">
        <v>3</v>
      </c>
      <c r="F50" s="36">
        <v>57</v>
      </c>
      <c r="G50" s="45"/>
      <c r="I50" s="16" t="s">
        <v>4</v>
      </c>
      <c r="J50" s="17">
        <f>D50*F50</f>
        <v>114</v>
      </c>
    </row>
    <row r="51" spans="2:10" ht="18" customHeight="1">
      <c r="B51" s="12"/>
      <c r="D51" s="7"/>
      <c r="E51" s="22"/>
      <c r="F51" s="36"/>
      <c r="G51" s="45"/>
      <c r="I51" s="16"/>
      <c r="J51" s="27"/>
    </row>
    <row r="52" spans="2:10" ht="18" customHeight="1">
      <c r="B52" s="12" t="s">
        <v>51</v>
      </c>
      <c r="D52" s="47">
        <v>2</v>
      </c>
      <c r="E52" s="22" t="s">
        <v>3</v>
      </c>
      <c r="F52" s="36">
        <v>76</v>
      </c>
      <c r="G52" s="45"/>
      <c r="I52" s="16" t="s">
        <v>4</v>
      </c>
      <c r="J52" s="17">
        <f>D52*F52</f>
        <v>152</v>
      </c>
    </row>
    <row r="53" spans="2:10" ht="18" customHeight="1">
      <c r="B53" s="12"/>
      <c r="D53" s="8"/>
      <c r="E53" s="22"/>
      <c r="F53" s="36"/>
      <c r="G53" s="45"/>
      <c r="I53" s="16"/>
      <c r="J53" s="27"/>
    </row>
    <row r="54" spans="2:10" ht="18" customHeight="1">
      <c r="B54" s="13"/>
      <c r="C54" s="13"/>
      <c r="D54" s="13"/>
      <c r="E54" s="3"/>
      <c r="J54" s="20"/>
    </row>
    <row r="55" spans="2:10" ht="18" customHeight="1">
      <c r="B55" s="13"/>
      <c r="C55" s="13"/>
      <c r="D55" s="13"/>
      <c r="E55" s="3"/>
      <c r="H55" s="37" t="s">
        <v>16</v>
      </c>
      <c r="J55" s="17">
        <f>SUM(J22:J53)</f>
        <v>2097.35</v>
      </c>
    </row>
    <row r="56" spans="3:8" ht="18" customHeight="1">
      <c r="C56" s="13"/>
      <c r="E56" s="3"/>
      <c r="H56" s="13"/>
    </row>
    <row r="57" spans="1:10" ht="18" customHeight="1">
      <c r="A57" s="13" t="s">
        <v>36</v>
      </c>
      <c r="D57" s="14" t="s">
        <v>37</v>
      </c>
      <c r="E57" s="3"/>
      <c r="H57" s="13"/>
      <c r="I57" s="16" t="s">
        <v>4</v>
      </c>
      <c r="J57" s="17">
        <f>J55*0.1</f>
        <v>209.735</v>
      </c>
    </row>
    <row r="58" spans="1:10" ht="18" customHeight="1">
      <c r="A58" s="29"/>
      <c r="B58" s="13"/>
      <c r="C58" s="14"/>
      <c r="D58" s="14"/>
      <c r="H58" s="13"/>
      <c r="I58" s="16"/>
      <c r="J58" s="27"/>
    </row>
    <row r="59" ht="18" customHeight="1">
      <c r="H59" s="13"/>
    </row>
    <row r="60" spans="8:10" ht="18" customHeight="1">
      <c r="H60" s="37" t="s">
        <v>17</v>
      </c>
      <c r="J60" s="17">
        <f>SUM(J55:J57)</f>
        <v>2307.085</v>
      </c>
    </row>
    <row r="61" ht="17.25" customHeight="1"/>
    <row r="62" ht="17.25" customHeight="1">
      <c r="I62" s="2"/>
    </row>
    <row r="63" ht="17.25" customHeight="1">
      <c r="I63" s="2"/>
    </row>
    <row r="64" ht="17.25" customHeight="1">
      <c r="I64" s="2"/>
    </row>
    <row r="65" ht="17.25" customHeight="1">
      <c r="I65" s="2"/>
    </row>
    <row r="66" ht="17.25" customHeight="1">
      <c r="I66" s="2"/>
    </row>
    <row r="67" ht="17.25" customHeight="1">
      <c r="I67" s="2"/>
    </row>
    <row r="68" ht="17.25" customHeight="1">
      <c r="I68" s="2"/>
    </row>
    <row r="69" ht="17.25" customHeight="1">
      <c r="I69" s="2"/>
    </row>
    <row r="70" ht="17.25" customHeight="1">
      <c r="I70" s="2"/>
    </row>
    <row r="71" ht="17.25" customHeight="1">
      <c r="I71" s="2"/>
    </row>
    <row r="72" ht="17.25" customHeight="1"/>
  </sheetData>
  <mergeCells count="11">
    <mergeCell ref="B47:F47"/>
    <mergeCell ref="E17:J17"/>
    <mergeCell ref="B37:E37"/>
    <mergeCell ref="E11:J11"/>
    <mergeCell ref="G13:J13"/>
    <mergeCell ref="G15:J15"/>
    <mergeCell ref="A3:J3"/>
    <mergeCell ref="E5:J5"/>
    <mergeCell ref="E7:J7"/>
    <mergeCell ref="E9:J9"/>
    <mergeCell ref="B34:E34"/>
  </mergeCells>
  <hyperlinks>
    <hyperlink ref="E17" r:id="rId1" display="https://www.eventbrite.com/e/fair-housing-2019-new-challenges-or-more-of-the-same-tickets-62532715034"/>
  </hyperlinks>
  <printOptions/>
  <pageMargins left="0.7" right="0.7" top="0.75" bottom="0.75" header="0.3" footer="0.3"/>
  <pageSetup fitToHeight="0" fitToWidth="1" horizontalDpi="600" verticalDpi="600" orientation="portrait" scale="5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zoomScale="85" zoomScaleNormal="85" workbookViewId="0" topLeftCell="A1">
      <selection activeCell="J61" sqref="A1:J61"/>
    </sheetView>
  </sheetViews>
  <sheetFormatPr defaultColWidth="16.21484375" defaultRowHeight="15.75"/>
  <cols>
    <col min="1" max="1" width="17.21484375" style="2" customWidth="1"/>
    <col min="2" max="2" width="14.88671875" style="2" customWidth="1"/>
    <col min="3" max="3" width="13.21484375" style="2" customWidth="1"/>
    <col min="4" max="4" width="14.99609375" style="2" customWidth="1"/>
    <col min="5" max="5" width="13.21484375" style="2" customWidth="1"/>
    <col min="6" max="6" width="14.88671875" style="2" customWidth="1"/>
    <col min="7" max="7" width="13.21484375" style="2" customWidth="1"/>
    <col min="8" max="8" width="17.77734375" style="2" customWidth="1"/>
    <col min="9" max="9" width="4.10546875" style="3" customWidth="1"/>
    <col min="10" max="10" width="16.10546875" style="2" customWidth="1"/>
    <col min="11" max="16384" width="16.21484375" style="2" customWidth="1"/>
  </cols>
  <sheetData>
    <row r="1" spans="1:10" ht="15.75" customHeight="1" thickBot="1">
      <c r="A1" s="51" t="s">
        <v>24</v>
      </c>
      <c r="B1" s="49"/>
      <c r="C1" s="49"/>
      <c r="D1" s="49"/>
      <c r="E1" s="49"/>
      <c r="F1" s="49"/>
      <c r="G1" s="49"/>
      <c r="H1" s="49"/>
      <c r="I1" s="49"/>
      <c r="J1" s="52" t="s">
        <v>41</v>
      </c>
    </row>
    <row r="2" spans="1:10" ht="19.5" customHeight="1" thickTop="1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ht="20.25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</row>
    <row r="4" ht="19.5" customHeight="1">
      <c r="D4" s="7"/>
    </row>
    <row r="5" spans="1:10" ht="19.5" customHeight="1">
      <c r="A5" s="4" t="s">
        <v>38</v>
      </c>
      <c r="D5" s="6"/>
      <c r="E5" s="57" t="s">
        <v>48</v>
      </c>
      <c r="F5" s="57"/>
      <c r="G5" s="57"/>
      <c r="H5" s="57"/>
      <c r="I5" s="57"/>
      <c r="J5" s="57"/>
    </row>
    <row r="6" ht="19.5" customHeight="1">
      <c r="D6" s="7"/>
    </row>
    <row r="7" spans="1:10" ht="19.5" customHeight="1">
      <c r="A7" s="4" t="s">
        <v>23</v>
      </c>
      <c r="D7" s="7"/>
      <c r="E7" s="57" t="s">
        <v>46</v>
      </c>
      <c r="F7" s="57"/>
      <c r="G7" s="57"/>
      <c r="H7" s="57"/>
      <c r="I7" s="57"/>
      <c r="J7" s="57"/>
    </row>
    <row r="8" ht="19.5" customHeight="1">
      <c r="D8" s="7"/>
    </row>
    <row r="9" spans="2:10" ht="19.5" customHeight="1">
      <c r="B9" s="5"/>
      <c r="C9" s="5"/>
      <c r="D9" s="6"/>
      <c r="E9" s="58"/>
      <c r="F9" s="58"/>
      <c r="G9" s="58"/>
      <c r="H9" s="58"/>
      <c r="I9" s="58"/>
      <c r="J9" s="58"/>
    </row>
    <row r="10" spans="2:10" ht="19.5" customHeight="1">
      <c r="B10" s="5"/>
      <c r="C10" s="5"/>
      <c r="D10" s="6"/>
      <c r="E10" s="6"/>
      <c r="F10" s="7"/>
      <c r="G10" s="7"/>
      <c r="H10" s="7"/>
      <c r="I10" s="8"/>
      <c r="J10" s="7"/>
    </row>
    <row r="11" spans="1:10" ht="19.5" customHeight="1">
      <c r="A11" s="4" t="s">
        <v>27</v>
      </c>
      <c r="B11" s="5"/>
      <c r="C11" s="5"/>
      <c r="D11" s="6"/>
      <c r="E11" s="58" t="s">
        <v>47</v>
      </c>
      <c r="F11" s="58"/>
      <c r="G11" s="58"/>
      <c r="H11" s="58"/>
      <c r="I11" s="58"/>
      <c r="J11" s="58"/>
    </row>
    <row r="12" spans="1:5" ht="19.5" customHeight="1">
      <c r="A12" s="5"/>
      <c r="B12" s="5"/>
      <c r="C12" s="5"/>
      <c r="D12" s="6"/>
      <c r="E12" s="5"/>
    </row>
    <row r="13" spans="1:10" ht="19.5" customHeight="1">
      <c r="A13" s="4" t="s">
        <v>25</v>
      </c>
      <c r="B13" s="9"/>
      <c r="C13" s="9"/>
      <c r="D13" s="4" t="s">
        <v>1</v>
      </c>
      <c r="G13" s="63">
        <v>43712</v>
      </c>
      <c r="H13" s="63"/>
      <c r="I13" s="63"/>
      <c r="J13" s="63"/>
    </row>
    <row r="14" spans="1:7" ht="19.5" customHeight="1">
      <c r="A14" s="9"/>
      <c r="B14" s="9"/>
      <c r="C14" s="9"/>
      <c r="D14" s="9"/>
      <c r="G14" s="5"/>
    </row>
    <row r="15" spans="1:10" ht="19.5" customHeight="1">
      <c r="A15" s="9"/>
      <c r="B15" s="9"/>
      <c r="C15" s="9"/>
      <c r="D15" s="4" t="s">
        <v>2</v>
      </c>
      <c r="G15" s="63">
        <v>43714</v>
      </c>
      <c r="H15" s="63"/>
      <c r="I15" s="63"/>
      <c r="J15" s="63"/>
    </row>
    <row r="16" spans="1:10" ht="19.5" customHeight="1">
      <c r="A16" s="9"/>
      <c r="B16" s="9"/>
      <c r="C16" s="9"/>
      <c r="D16" s="4"/>
      <c r="E16" s="5"/>
      <c r="G16" s="40"/>
      <c r="H16" s="7"/>
      <c r="I16" s="8"/>
      <c r="J16" s="7"/>
    </row>
    <row r="17" spans="1:10" ht="19.5" customHeight="1">
      <c r="A17" s="9" t="s">
        <v>40</v>
      </c>
      <c r="B17" s="9"/>
      <c r="C17" s="9"/>
      <c r="D17" s="4"/>
      <c r="E17" s="64" t="s">
        <v>52</v>
      </c>
      <c r="F17" s="61"/>
      <c r="G17" s="61"/>
      <c r="H17" s="61"/>
      <c r="I17" s="61"/>
      <c r="J17" s="61"/>
    </row>
    <row r="18" spans="1:10" ht="16.5" thickBot="1">
      <c r="A18" s="10"/>
      <c r="B18" s="10"/>
      <c r="C18" s="10"/>
      <c r="D18" s="10"/>
      <c r="E18" s="10"/>
      <c r="F18" s="10"/>
      <c r="G18" s="10"/>
      <c r="H18" s="10"/>
      <c r="I18" s="11"/>
      <c r="J18" s="10"/>
    </row>
    <row r="19" spans="1:10" ht="16.5" thickTop="1">
      <c r="A19" s="30"/>
      <c r="B19" s="30"/>
      <c r="C19" s="30"/>
      <c r="D19" s="30"/>
      <c r="E19" s="30"/>
      <c r="F19" s="30"/>
      <c r="G19" s="30"/>
      <c r="H19" s="30"/>
      <c r="I19" s="41"/>
      <c r="J19" s="30"/>
    </row>
    <row r="21" ht="18" customHeight="1">
      <c r="A21" s="13" t="s">
        <v>18</v>
      </c>
    </row>
    <row r="22" spans="2:10" ht="18" customHeight="1">
      <c r="B22" s="21">
        <v>450</v>
      </c>
      <c r="C22" s="15" t="s">
        <v>3</v>
      </c>
      <c r="D22" s="1">
        <v>1</v>
      </c>
      <c r="G22" s="3"/>
      <c r="I22" s="16" t="s">
        <v>4</v>
      </c>
      <c r="J22" s="17">
        <f>B22*D22</f>
        <v>450</v>
      </c>
    </row>
    <row r="23" spans="2:7" ht="18" customHeight="1">
      <c r="B23" s="18" t="s">
        <v>5</v>
      </c>
      <c r="C23" s="19"/>
      <c r="D23" s="18" t="s">
        <v>6</v>
      </c>
      <c r="G23" s="3"/>
    </row>
    <row r="24" ht="18" customHeight="1">
      <c r="G24" s="3"/>
    </row>
    <row r="25" spans="1:7" ht="18" customHeight="1">
      <c r="A25" s="13" t="s">
        <v>19</v>
      </c>
      <c r="D25" s="20"/>
      <c r="G25" s="3"/>
    </row>
    <row r="26" spans="2:10" ht="18" customHeight="1">
      <c r="B26" s="1">
        <v>3</v>
      </c>
      <c r="C26" s="15" t="s">
        <v>3</v>
      </c>
      <c r="D26" s="21">
        <v>223</v>
      </c>
      <c r="E26" s="15" t="s">
        <v>3</v>
      </c>
      <c r="F26" s="1">
        <v>1</v>
      </c>
      <c r="G26" s="22" t="s">
        <v>7</v>
      </c>
      <c r="H26" s="21">
        <v>100.35</v>
      </c>
      <c r="I26" s="16" t="s">
        <v>4</v>
      </c>
      <c r="J26" s="17">
        <f>B26*D26*F26+H26</f>
        <v>769.35</v>
      </c>
    </row>
    <row r="27" spans="2:8" ht="18" customHeight="1">
      <c r="B27" s="18" t="s">
        <v>8</v>
      </c>
      <c r="C27" s="19"/>
      <c r="D27" s="18" t="s">
        <v>9</v>
      </c>
      <c r="E27" s="19"/>
      <c r="F27" s="18" t="s">
        <v>10</v>
      </c>
      <c r="G27" s="3"/>
      <c r="H27" s="18" t="s">
        <v>11</v>
      </c>
    </row>
    <row r="28" spans="7:8" ht="18" customHeight="1">
      <c r="G28" s="3"/>
      <c r="H28" s="23" t="s">
        <v>35</v>
      </c>
    </row>
    <row r="29" spans="1:7" ht="18" customHeight="1">
      <c r="A29" s="13" t="s">
        <v>20</v>
      </c>
      <c r="F29" s="13"/>
      <c r="G29" s="3"/>
    </row>
    <row r="30" spans="1:7" ht="18" customHeight="1">
      <c r="A30" s="13"/>
      <c r="F30" s="13"/>
      <c r="G30" s="3"/>
    </row>
    <row r="31" spans="2:10" ht="18" customHeight="1">
      <c r="B31" s="13" t="s">
        <v>29</v>
      </c>
      <c r="C31" s="55" t="s">
        <v>26</v>
      </c>
      <c r="D31" s="24">
        <v>462</v>
      </c>
      <c r="E31" s="15" t="s">
        <v>3</v>
      </c>
      <c r="F31" s="25">
        <v>1</v>
      </c>
      <c r="G31" s="3"/>
      <c r="I31" s="16" t="s">
        <v>4</v>
      </c>
      <c r="J31" s="17">
        <f>D31*F31</f>
        <v>462</v>
      </c>
    </row>
    <row r="32" spans="4:7" ht="18" customHeight="1">
      <c r="D32" s="18" t="s">
        <v>12</v>
      </c>
      <c r="E32" s="19"/>
      <c r="F32" s="18" t="s">
        <v>10</v>
      </c>
      <c r="G32" s="3"/>
    </row>
    <row r="33" spans="4:7" ht="18" customHeight="1">
      <c r="D33" s="55"/>
      <c r="G33" s="3"/>
    </row>
    <row r="34" spans="2:10" ht="18" customHeight="1">
      <c r="B34" s="59" t="s">
        <v>30</v>
      </c>
      <c r="C34" s="59"/>
      <c r="D34" s="59"/>
      <c r="E34" s="59"/>
      <c r="F34" s="48">
        <v>50</v>
      </c>
      <c r="G34" s="22" t="s">
        <v>7</v>
      </c>
      <c r="H34" s="21">
        <v>50</v>
      </c>
      <c r="I34" s="16" t="s">
        <v>4</v>
      </c>
      <c r="J34" s="17">
        <f>F34+H34</f>
        <v>100</v>
      </c>
    </row>
    <row r="35" spans="2:9" ht="18" customHeight="1">
      <c r="B35" s="2" t="s">
        <v>42</v>
      </c>
      <c r="F35" s="18" t="s">
        <v>13</v>
      </c>
      <c r="G35" s="39"/>
      <c r="H35" s="18" t="s">
        <v>14</v>
      </c>
      <c r="I35" s="26"/>
    </row>
    <row r="36" spans="2:10" ht="18" customHeight="1">
      <c r="B36" s="13"/>
      <c r="D36" s="13"/>
      <c r="E36" s="13"/>
      <c r="F36" s="13"/>
      <c r="G36" s="3"/>
      <c r="H36" s="13"/>
      <c r="J36" s="27"/>
    </row>
    <row r="37" spans="2:10" ht="18" customHeight="1">
      <c r="B37" s="62" t="s">
        <v>31</v>
      </c>
      <c r="C37" s="62"/>
      <c r="D37" s="62"/>
      <c r="E37" s="62"/>
      <c r="G37" s="3"/>
      <c r="H37" s="24">
        <v>50</v>
      </c>
      <c r="I37" s="16" t="s">
        <v>4</v>
      </c>
      <c r="J37" s="17">
        <f>H37</f>
        <v>50</v>
      </c>
    </row>
    <row r="38" spans="2:10" ht="18" customHeight="1">
      <c r="B38" s="2" t="s">
        <v>43</v>
      </c>
      <c r="D38" s="13"/>
      <c r="E38" s="30"/>
      <c r="G38" s="3"/>
      <c r="H38" s="46"/>
      <c r="I38" s="16"/>
      <c r="J38" s="32"/>
    </row>
    <row r="39" spans="2:10" ht="18" customHeight="1">
      <c r="B39" s="38"/>
      <c r="D39" s="38"/>
      <c r="E39" s="38"/>
      <c r="F39" s="13"/>
      <c r="G39" s="22"/>
      <c r="H39" s="13"/>
      <c r="I39" s="16"/>
      <c r="J39" s="32"/>
    </row>
    <row r="40" spans="2:10" ht="18" customHeight="1">
      <c r="B40" s="33" t="s">
        <v>21</v>
      </c>
      <c r="D40" s="13"/>
      <c r="F40" s="34"/>
      <c r="G40" s="22" t="s">
        <v>3</v>
      </c>
      <c r="H40" s="25">
        <v>0.58</v>
      </c>
      <c r="I40" s="16" t="s">
        <v>4</v>
      </c>
      <c r="J40" s="17">
        <f>F40*H40</f>
        <v>0</v>
      </c>
    </row>
    <row r="41" spans="2:8" ht="18" customHeight="1">
      <c r="B41" s="50" t="s">
        <v>32</v>
      </c>
      <c r="D41" s="13"/>
      <c r="F41" s="43" t="s">
        <v>28</v>
      </c>
      <c r="G41" s="3"/>
      <c r="H41" s="18" t="s">
        <v>44</v>
      </c>
    </row>
    <row r="42" spans="2:8" ht="18" customHeight="1">
      <c r="B42" s="33"/>
      <c r="E42" s="13"/>
      <c r="F42" s="13"/>
      <c r="G42" s="3"/>
      <c r="H42" s="13"/>
    </row>
    <row r="43" spans="2:10" ht="18" customHeight="1">
      <c r="B43" s="33" t="s">
        <v>33</v>
      </c>
      <c r="D43" s="13"/>
      <c r="F43" s="13"/>
      <c r="G43" s="3"/>
      <c r="H43" s="24"/>
      <c r="I43" s="3" t="s">
        <v>4</v>
      </c>
      <c r="J43" s="31">
        <f>H43</f>
        <v>0</v>
      </c>
    </row>
    <row r="44" spans="2:10" ht="18" customHeight="1">
      <c r="B44" s="14"/>
      <c r="C44" s="33"/>
      <c r="D44" s="13"/>
      <c r="E44" s="3"/>
      <c r="F44" s="13"/>
      <c r="G44" s="3"/>
      <c r="H44" s="44"/>
      <c r="J44" s="27"/>
    </row>
    <row r="45" spans="2:10" ht="18" customHeight="1">
      <c r="B45" s="14"/>
      <c r="C45" s="33"/>
      <c r="D45" s="13"/>
      <c r="E45" s="3"/>
      <c r="F45" s="13"/>
      <c r="G45" s="3"/>
      <c r="H45" s="44"/>
      <c r="J45" s="27"/>
    </row>
    <row r="46" spans="2:10" ht="18" customHeight="1">
      <c r="B46" s="54" t="s">
        <v>34</v>
      </c>
      <c r="D46" s="13"/>
      <c r="E46" s="30"/>
      <c r="G46" s="3"/>
      <c r="H46" s="24"/>
      <c r="I46" s="16" t="s">
        <v>4</v>
      </c>
      <c r="J46" s="17">
        <f>H46</f>
        <v>0</v>
      </c>
    </row>
    <row r="47" spans="2:10" ht="18" customHeight="1">
      <c r="B47" s="60" t="s">
        <v>39</v>
      </c>
      <c r="C47" s="60"/>
      <c r="D47" s="60"/>
      <c r="E47" s="60"/>
      <c r="F47" s="60"/>
      <c r="G47" s="3"/>
      <c r="H47" s="46"/>
      <c r="I47" s="16"/>
      <c r="J47" s="32"/>
    </row>
    <row r="48" spans="2:10" ht="18" customHeight="1">
      <c r="B48" s="54"/>
      <c r="D48" s="13"/>
      <c r="E48" s="30"/>
      <c r="G48" s="3"/>
      <c r="H48" s="46"/>
      <c r="I48" s="16"/>
      <c r="J48" s="32"/>
    </row>
    <row r="49" spans="1:7" ht="18" customHeight="1">
      <c r="A49" s="13" t="s">
        <v>22</v>
      </c>
      <c r="E49" s="3"/>
      <c r="F49" s="35" t="s">
        <v>15</v>
      </c>
      <c r="G49" s="28"/>
    </row>
    <row r="50" spans="2:10" ht="18" customHeight="1">
      <c r="B50" s="55" t="s">
        <v>50</v>
      </c>
      <c r="D50" s="47">
        <v>2</v>
      </c>
      <c r="E50" s="22" t="s">
        <v>3</v>
      </c>
      <c r="F50" s="36">
        <v>57</v>
      </c>
      <c r="G50" s="45"/>
      <c r="I50" s="16" t="s">
        <v>4</v>
      </c>
      <c r="J50" s="17">
        <f>D50*F50</f>
        <v>114</v>
      </c>
    </row>
    <row r="51" spans="2:10" ht="18" customHeight="1">
      <c r="B51" s="55"/>
      <c r="D51" s="7"/>
      <c r="E51" s="22"/>
      <c r="F51" s="36"/>
      <c r="G51" s="45"/>
      <c r="I51" s="16"/>
      <c r="J51" s="27"/>
    </row>
    <row r="52" spans="2:10" ht="18" customHeight="1">
      <c r="B52" s="55" t="s">
        <v>51</v>
      </c>
      <c r="D52" s="47">
        <v>2</v>
      </c>
      <c r="E52" s="22" t="s">
        <v>3</v>
      </c>
      <c r="F52" s="36">
        <v>76</v>
      </c>
      <c r="G52" s="45"/>
      <c r="I52" s="16" t="s">
        <v>4</v>
      </c>
      <c r="J52" s="17">
        <f>D52*F52</f>
        <v>152</v>
      </c>
    </row>
    <row r="53" spans="2:10" ht="18" customHeight="1">
      <c r="B53" s="55"/>
      <c r="D53" s="8"/>
      <c r="E53" s="22"/>
      <c r="F53" s="36"/>
      <c r="G53" s="45"/>
      <c r="I53" s="16"/>
      <c r="J53" s="27"/>
    </row>
    <row r="54" spans="2:10" ht="18" customHeight="1">
      <c r="B54" s="13"/>
      <c r="C54" s="13"/>
      <c r="D54" s="13"/>
      <c r="E54" s="3"/>
      <c r="J54" s="20"/>
    </row>
    <row r="55" spans="2:10" ht="18" customHeight="1">
      <c r="B55" s="13"/>
      <c r="C55" s="13"/>
      <c r="D55" s="13"/>
      <c r="E55" s="3"/>
      <c r="H55" s="37" t="s">
        <v>16</v>
      </c>
      <c r="J55" s="17">
        <f>SUM(J22:J53)</f>
        <v>2097.35</v>
      </c>
    </row>
    <row r="56" spans="3:8" ht="18" customHeight="1">
      <c r="C56" s="13"/>
      <c r="E56" s="3"/>
      <c r="H56" s="13"/>
    </row>
    <row r="57" spans="1:10" ht="18" customHeight="1">
      <c r="A57" s="13" t="s">
        <v>36</v>
      </c>
      <c r="D57" s="14" t="s">
        <v>37</v>
      </c>
      <c r="E57" s="3"/>
      <c r="H57" s="13"/>
      <c r="I57" s="16" t="s">
        <v>4</v>
      </c>
      <c r="J57" s="17">
        <f>J55*0.1</f>
        <v>209.735</v>
      </c>
    </row>
    <row r="58" spans="1:10" ht="18" customHeight="1">
      <c r="A58" s="54"/>
      <c r="B58" s="13"/>
      <c r="C58" s="14"/>
      <c r="D58" s="14"/>
      <c r="H58" s="13"/>
      <c r="I58" s="16"/>
      <c r="J58" s="27"/>
    </row>
    <row r="59" ht="18" customHeight="1">
      <c r="H59" s="13"/>
    </row>
    <row r="60" spans="8:10" ht="18" customHeight="1">
      <c r="H60" s="37" t="s">
        <v>17</v>
      </c>
      <c r="J60" s="17">
        <f>SUM(J55:J57)</f>
        <v>2307.085</v>
      </c>
    </row>
    <row r="61" ht="17.25" customHeight="1"/>
    <row r="62" ht="17.25" customHeight="1">
      <c r="I62" s="2"/>
    </row>
    <row r="63" ht="17.25" customHeight="1">
      <c r="I63" s="2"/>
    </row>
    <row r="64" ht="17.25" customHeight="1">
      <c r="I64" s="2"/>
    </row>
    <row r="65" ht="17.25" customHeight="1">
      <c r="I65" s="2"/>
    </row>
    <row r="66" ht="17.25" customHeight="1">
      <c r="I66" s="2"/>
    </row>
    <row r="67" ht="17.25" customHeight="1">
      <c r="I67" s="2"/>
    </row>
    <row r="68" ht="17.25" customHeight="1">
      <c r="I68" s="2"/>
    </row>
    <row r="69" ht="17.25" customHeight="1">
      <c r="I69" s="2"/>
    </row>
    <row r="70" ht="17.25" customHeight="1">
      <c r="I70" s="2"/>
    </row>
    <row r="71" ht="17.25" customHeight="1">
      <c r="I71" s="2"/>
    </row>
    <row r="72" ht="17.25" customHeight="1"/>
  </sheetData>
  <mergeCells count="11">
    <mergeCell ref="G15:J15"/>
    <mergeCell ref="E17:J17"/>
    <mergeCell ref="B34:E34"/>
    <mergeCell ref="B37:E37"/>
    <mergeCell ref="B47:F47"/>
    <mergeCell ref="A3:J3"/>
    <mergeCell ref="E5:J5"/>
    <mergeCell ref="E7:J7"/>
    <mergeCell ref="E9:J9"/>
    <mergeCell ref="E11:J11"/>
    <mergeCell ref="G13:J13"/>
  </mergeCells>
  <hyperlinks>
    <hyperlink ref="E17" r:id="rId1" display="https://www.eventbrite.com/e/fair-housing-2019-new-challenges-or-more-of-the-same-tickets-62532715034"/>
  </hyperlinks>
  <printOptions/>
  <pageMargins left="0.7" right="0.7" top="0.75" bottom="0.75" header="0.3" footer="0.3"/>
  <pageSetup fitToHeight="1" fitToWidth="1" horizontalDpi="600" verticalDpi="600" orientation="portrait" scale="54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tabSelected="1" zoomScale="85" zoomScaleNormal="85" workbookViewId="0" topLeftCell="A1">
      <selection activeCell="J60" sqref="A1:J60"/>
    </sheetView>
  </sheetViews>
  <sheetFormatPr defaultColWidth="16.21484375" defaultRowHeight="15.75"/>
  <cols>
    <col min="1" max="1" width="17.21484375" style="2" customWidth="1"/>
    <col min="2" max="2" width="14.88671875" style="2" customWidth="1"/>
    <col min="3" max="3" width="13.21484375" style="2" customWidth="1"/>
    <col min="4" max="4" width="14.99609375" style="2" customWidth="1"/>
    <col min="5" max="5" width="13.21484375" style="2" customWidth="1"/>
    <col min="6" max="6" width="14.88671875" style="2" customWidth="1"/>
    <col min="7" max="7" width="13.21484375" style="2" customWidth="1"/>
    <col min="8" max="8" width="17.77734375" style="2" customWidth="1"/>
    <col min="9" max="9" width="4.10546875" style="3" customWidth="1"/>
    <col min="10" max="10" width="16.10546875" style="2" customWidth="1"/>
    <col min="11" max="16384" width="16.21484375" style="2" customWidth="1"/>
  </cols>
  <sheetData>
    <row r="1" spans="1:10" ht="15.75" customHeight="1" thickBot="1">
      <c r="A1" s="51" t="s">
        <v>24</v>
      </c>
      <c r="B1" s="49"/>
      <c r="C1" s="49"/>
      <c r="D1" s="49"/>
      <c r="E1" s="49"/>
      <c r="F1" s="49"/>
      <c r="G1" s="49"/>
      <c r="H1" s="49"/>
      <c r="I1" s="49"/>
      <c r="J1" s="52" t="s">
        <v>41</v>
      </c>
    </row>
    <row r="2" spans="1:10" ht="19.5" customHeight="1" thickTop="1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ht="20.25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</row>
    <row r="4" ht="19.5" customHeight="1">
      <c r="D4" s="7"/>
    </row>
    <row r="5" spans="1:10" ht="19.5" customHeight="1">
      <c r="A5" s="4" t="s">
        <v>38</v>
      </c>
      <c r="D5" s="6"/>
      <c r="E5" s="57" t="s">
        <v>49</v>
      </c>
      <c r="F5" s="57"/>
      <c r="G5" s="57"/>
      <c r="H5" s="57"/>
      <c r="I5" s="57"/>
      <c r="J5" s="57"/>
    </row>
    <row r="6" ht="19.5" customHeight="1">
      <c r="D6" s="7"/>
    </row>
    <row r="7" spans="1:10" ht="19.5" customHeight="1">
      <c r="A7" s="4" t="s">
        <v>23</v>
      </c>
      <c r="D7" s="7"/>
      <c r="E7" s="57" t="s">
        <v>46</v>
      </c>
      <c r="F7" s="57"/>
      <c r="G7" s="57"/>
      <c r="H7" s="57"/>
      <c r="I7" s="57"/>
      <c r="J7" s="57"/>
    </row>
    <row r="8" ht="19.5" customHeight="1">
      <c r="D8" s="7"/>
    </row>
    <row r="9" spans="2:10" ht="19.5" customHeight="1">
      <c r="B9" s="5"/>
      <c r="C9" s="5"/>
      <c r="D9" s="6"/>
      <c r="E9" s="58"/>
      <c r="F9" s="58"/>
      <c r="G9" s="58"/>
      <c r="H9" s="58"/>
      <c r="I9" s="58"/>
      <c r="J9" s="58"/>
    </row>
    <row r="10" spans="2:10" ht="19.5" customHeight="1">
      <c r="B10" s="5"/>
      <c r="C10" s="5"/>
      <c r="D10" s="6"/>
      <c r="E10" s="6"/>
      <c r="F10" s="7"/>
      <c r="G10" s="7"/>
      <c r="H10" s="7"/>
      <c r="I10" s="8"/>
      <c r="J10" s="7"/>
    </row>
    <row r="11" spans="1:10" ht="19.5" customHeight="1">
      <c r="A11" s="4" t="s">
        <v>27</v>
      </c>
      <c r="B11" s="5"/>
      <c r="C11" s="5"/>
      <c r="D11" s="6"/>
      <c r="E11" s="58" t="s">
        <v>47</v>
      </c>
      <c r="F11" s="58"/>
      <c r="G11" s="58"/>
      <c r="H11" s="58"/>
      <c r="I11" s="58"/>
      <c r="J11" s="58"/>
    </row>
    <row r="12" spans="1:5" ht="19.5" customHeight="1">
      <c r="A12" s="5"/>
      <c r="B12" s="5"/>
      <c r="C12" s="5"/>
      <c r="D12" s="6"/>
      <c r="E12" s="5"/>
    </row>
    <row r="13" spans="1:10" ht="19.5" customHeight="1">
      <c r="A13" s="4" t="s">
        <v>25</v>
      </c>
      <c r="B13" s="9"/>
      <c r="C13" s="9"/>
      <c r="D13" s="4" t="s">
        <v>1</v>
      </c>
      <c r="G13" s="63">
        <v>43712</v>
      </c>
      <c r="H13" s="63"/>
      <c r="I13" s="63"/>
      <c r="J13" s="63"/>
    </row>
    <row r="14" spans="1:7" ht="19.5" customHeight="1">
      <c r="A14" s="9"/>
      <c r="B14" s="9"/>
      <c r="C14" s="9"/>
      <c r="D14" s="9"/>
      <c r="G14" s="5"/>
    </row>
    <row r="15" spans="1:10" ht="19.5" customHeight="1">
      <c r="A15" s="9"/>
      <c r="B15" s="9"/>
      <c r="C15" s="9"/>
      <c r="D15" s="4" t="s">
        <v>2</v>
      </c>
      <c r="G15" s="63">
        <v>43714</v>
      </c>
      <c r="H15" s="63"/>
      <c r="I15" s="63"/>
      <c r="J15" s="63"/>
    </row>
    <row r="16" spans="1:10" ht="19.5" customHeight="1">
      <c r="A16" s="9"/>
      <c r="B16" s="9"/>
      <c r="C16" s="9"/>
      <c r="D16" s="4"/>
      <c r="E16" s="5"/>
      <c r="G16" s="40"/>
      <c r="H16" s="7"/>
      <c r="I16" s="8"/>
      <c r="J16" s="7"/>
    </row>
    <row r="17" spans="1:10" ht="19.5" customHeight="1">
      <c r="A17" s="9" t="s">
        <v>40</v>
      </c>
      <c r="B17" s="9"/>
      <c r="C17" s="9"/>
      <c r="D17" s="4"/>
      <c r="E17" s="64" t="s">
        <v>52</v>
      </c>
      <c r="F17" s="61"/>
      <c r="G17" s="61"/>
      <c r="H17" s="61"/>
      <c r="I17" s="61"/>
      <c r="J17" s="61"/>
    </row>
    <row r="18" spans="1:10" ht="16.5" thickBot="1">
      <c r="A18" s="10"/>
      <c r="B18" s="10"/>
      <c r="C18" s="10"/>
      <c r="D18" s="10"/>
      <c r="E18" s="10"/>
      <c r="F18" s="10"/>
      <c r="G18" s="10"/>
      <c r="H18" s="10"/>
      <c r="I18" s="11"/>
      <c r="J18" s="10"/>
    </row>
    <row r="19" spans="1:10" ht="16.5" thickTop="1">
      <c r="A19" s="30"/>
      <c r="B19" s="30"/>
      <c r="C19" s="30"/>
      <c r="D19" s="30"/>
      <c r="E19" s="30"/>
      <c r="F19" s="30"/>
      <c r="G19" s="30"/>
      <c r="H19" s="30"/>
      <c r="I19" s="41"/>
      <c r="J19" s="30"/>
    </row>
    <row r="21" ht="18" customHeight="1">
      <c r="A21" s="13" t="s">
        <v>18</v>
      </c>
    </row>
    <row r="22" spans="2:10" ht="18" customHeight="1">
      <c r="B22" s="21">
        <v>450</v>
      </c>
      <c r="C22" s="15" t="s">
        <v>3</v>
      </c>
      <c r="D22" s="1">
        <v>1</v>
      </c>
      <c r="G22" s="3"/>
      <c r="I22" s="16" t="s">
        <v>4</v>
      </c>
      <c r="J22" s="17">
        <f>B22*D22</f>
        <v>450</v>
      </c>
    </row>
    <row r="23" spans="2:7" ht="18" customHeight="1">
      <c r="B23" s="18" t="s">
        <v>5</v>
      </c>
      <c r="C23" s="19"/>
      <c r="D23" s="18" t="s">
        <v>6</v>
      </c>
      <c r="G23" s="3"/>
    </row>
    <row r="24" ht="18" customHeight="1">
      <c r="G24" s="3"/>
    </row>
    <row r="25" spans="1:7" ht="18" customHeight="1">
      <c r="A25" s="13" t="s">
        <v>19</v>
      </c>
      <c r="D25" s="20"/>
      <c r="G25" s="3"/>
    </row>
    <row r="26" spans="2:10" ht="18" customHeight="1">
      <c r="B26" s="1">
        <v>3</v>
      </c>
      <c r="C26" s="15" t="s">
        <v>3</v>
      </c>
      <c r="D26" s="21">
        <v>223</v>
      </c>
      <c r="E26" s="15" t="s">
        <v>3</v>
      </c>
      <c r="F26" s="1">
        <v>1</v>
      </c>
      <c r="G26" s="22" t="s">
        <v>7</v>
      </c>
      <c r="H26" s="21">
        <v>100.35</v>
      </c>
      <c r="I26" s="16" t="s">
        <v>4</v>
      </c>
      <c r="J26" s="17">
        <f>B26*D26*F26+H26</f>
        <v>769.35</v>
      </c>
    </row>
    <row r="27" spans="2:8" ht="18" customHeight="1">
      <c r="B27" s="18" t="s">
        <v>8</v>
      </c>
      <c r="C27" s="19"/>
      <c r="D27" s="18" t="s">
        <v>9</v>
      </c>
      <c r="E27" s="19"/>
      <c r="F27" s="18" t="s">
        <v>10</v>
      </c>
      <c r="G27" s="3"/>
      <c r="H27" s="18" t="s">
        <v>11</v>
      </c>
    </row>
    <row r="28" spans="7:8" ht="18" customHeight="1">
      <c r="G28" s="3"/>
      <c r="H28" s="23" t="s">
        <v>35</v>
      </c>
    </row>
    <row r="29" spans="1:7" ht="18" customHeight="1">
      <c r="A29" s="13" t="s">
        <v>20</v>
      </c>
      <c r="F29" s="13"/>
      <c r="G29" s="3"/>
    </row>
    <row r="30" spans="1:7" ht="18" customHeight="1">
      <c r="A30" s="13"/>
      <c r="F30" s="13"/>
      <c r="G30" s="3"/>
    </row>
    <row r="31" spans="2:10" ht="18" customHeight="1">
      <c r="B31" s="13" t="s">
        <v>29</v>
      </c>
      <c r="C31" s="55" t="s">
        <v>26</v>
      </c>
      <c r="D31" s="24">
        <v>462</v>
      </c>
      <c r="E31" s="15" t="s">
        <v>3</v>
      </c>
      <c r="F31" s="25">
        <v>1</v>
      </c>
      <c r="G31" s="3"/>
      <c r="I31" s="16" t="s">
        <v>4</v>
      </c>
      <c r="J31" s="17">
        <f>D31*F31</f>
        <v>462</v>
      </c>
    </row>
    <row r="32" spans="4:7" ht="18" customHeight="1">
      <c r="D32" s="18" t="s">
        <v>12</v>
      </c>
      <c r="E32" s="19"/>
      <c r="F32" s="18" t="s">
        <v>10</v>
      </c>
      <c r="G32" s="3"/>
    </row>
    <row r="33" spans="4:7" ht="18" customHeight="1">
      <c r="D33" s="55"/>
      <c r="G33" s="3"/>
    </row>
    <row r="34" spans="2:10" ht="18" customHeight="1">
      <c r="B34" s="59" t="s">
        <v>30</v>
      </c>
      <c r="C34" s="59"/>
      <c r="D34" s="59"/>
      <c r="E34" s="59"/>
      <c r="F34" s="48">
        <v>50</v>
      </c>
      <c r="G34" s="22" t="s">
        <v>7</v>
      </c>
      <c r="H34" s="21">
        <v>50</v>
      </c>
      <c r="I34" s="16" t="s">
        <v>4</v>
      </c>
      <c r="J34" s="17">
        <f>F34+H34</f>
        <v>100</v>
      </c>
    </row>
    <row r="35" spans="2:9" ht="18" customHeight="1">
      <c r="B35" s="2" t="s">
        <v>42</v>
      </c>
      <c r="F35" s="18" t="s">
        <v>13</v>
      </c>
      <c r="G35" s="39"/>
      <c r="H35" s="18" t="s">
        <v>14</v>
      </c>
      <c r="I35" s="26"/>
    </row>
    <row r="36" spans="2:10" ht="18" customHeight="1">
      <c r="B36" s="13"/>
      <c r="D36" s="13"/>
      <c r="E36" s="13"/>
      <c r="F36" s="13"/>
      <c r="G36" s="3"/>
      <c r="H36" s="13"/>
      <c r="J36" s="27"/>
    </row>
    <row r="37" spans="2:10" ht="18" customHeight="1">
      <c r="B37" s="62" t="s">
        <v>31</v>
      </c>
      <c r="C37" s="62"/>
      <c r="D37" s="62"/>
      <c r="E37" s="62"/>
      <c r="G37" s="3"/>
      <c r="H37" s="24">
        <v>50</v>
      </c>
      <c r="I37" s="16" t="s">
        <v>4</v>
      </c>
      <c r="J37" s="17">
        <f>H37</f>
        <v>50</v>
      </c>
    </row>
    <row r="38" spans="2:10" ht="18" customHeight="1">
      <c r="B38" s="2" t="s">
        <v>43</v>
      </c>
      <c r="D38" s="13"/>
      <c r="E38" s="30"/>
      <c r="G38" s="3"/>
      <c r="H38" s="46"/>
      <c r="I38" s="16"/>
      <c r="J38" s="32"/>
    </row>
    <row r="39" spans="2:10" ht="18" customHeight="1">
      <c r="B39" s="38"/>
      <c r="D39" s="38"/>
      <c r="E39" s="38"/>
      <c r="F39" s="13"/>
      <c r="G39" s="22"/>
      <c r="H39" s="13"/>
      <c r="I39" s="16"/>
      <c r="J39" s="32"/>
    </row>
    <row r="40" spans="2:10" ht="18" customHeight="1">
      <c r="B40" s="33" t="s">
        <v>21</v>
      </c>
      <c r="D40" s="13"/>
      <c r="F40" s="34"/>
      <c r="G40" s="22" t="s">
        <v>3</v>
      </c>
      <c r="H40" s="25">
        <v>0.58</v>
      </c>
      <c r="I40" s="16" t="s">
        <v>4</v>
      </c>
      <c r="J40" s="17">
        <f>F40*H40</f>
        <v>0</v>
      </c>
    </row>
    <row r="41" spans="2:8" ht="18" customHeight="1">
      <c r="B41" s="50" t="s">
        <v>32</v>
      </c>
      <c r="D41" s="13"/>
      <c r="F41" s="43" t="s">
        <v>28</v>
      </c>
      <c r="G41" s="3"/>
      <c r="H41" s="18" t="s">
        <v>44</v>
      </c>
    </row>
    <row r="42" spans="2:8" ht="18" customHeight="1">
      <c r="B42" s="33"/>
      <c r="E42" s="13"/>
      <c r="F42" s="13"/>
      <c r="G42" s="3"/>
      <c r="H42" s="13"/>
    </row>
    <row r="43" spans="2:10" ht="18" customHeight="1">
      <c r="B43" s="33" t="s">
        <v>33</v>
      </c>
      <c r="D43" s="13"/>
      <c r="F43" s="13"/>
      <c r="G43" s="3"/>
      <c r="H43" s="24"/>
      <c r="I43" s="3" t="s">
        <v>4</v>
      </c>
      <c r="J43" s="31">
        <f>H43</f>
        <v>0</v>
      </c>
    </row>
    <row r="44" spans="2:10" ht="18" customHeight="1">
      <c r="B44" s="14"/>
      <c r="C44" s="33"/>
      <c r="D44" s="13"/>
      <c r="E44" s="3"/>
      <c r="F44" s="13"/>
      <c r="G44" s="3"/>
      <c r="H44" s="44"/>
      <c r="J44" s="27"/>
    </row>
    <row r="45" spans="2:10" ht="18" customHeight="1">
      <c r="B45" s="14"/>
      <c r="C45" s="33"/>
      <c r="D45" s="13"/>
      <c r="E45" s="3"/>
      <c r="F45" s="13"/>
      <c r="G45" s="3"/>
      <c r="H45" s="44"/>
      <c r="J45" s="27"/>
    </row>
    <row r="46" spans="2:10" ht="18" customHeight="1">
      <c r="B46" s="54" t="s">
        <v>34</v>
      </c>
      <c r="D46" s="13"/>
      <c r="E46" s="30"/>
      <c r="G46" s="3"/>
      <c r="H46" s="24"/>
      <c r="I46" s="16" t="s">
        <v>4</v>
      </c>
      <c r="J46" s="17">
        <f>H46</f>
        <v>0</v>
      </c>
    </row>
    <row r="47" spans="2:10" ht="18" customHeight="1">
      <c r="B47" s="60" t="s">
        <v>39</v>
      </c>
      <c r="C47" s="60"/>
      <c r="D47" s="60"/>
      <c r="E47" s="60"/>
      <c r="F47" s="60"/>
      <c r="G47" s="3"/>
      <c r="H47" s="46"/>
      <c r="I47" s="16"/>
      <c r="J47" s="32"/>
    </row>
    <row r="48" spans="2:10" ht="18" customHeight="1">
      <c r="B48" s="54"/>
      <c r="D48" s="13"/>
      <c r="E48" s="30"/>
      <c r="G48" s="3"/>
      <c r="H48" s="46"/>
      <c r="I48" s="16"/>
      <c r="J48" s="32"/>
    </row>
    <row r="49" spans="1:7" ht="18" customHeight="1">
      <c r="A49" s="13" t="s">
        <v>22</v>
      </c>
      <c r="E49" s="3"/>
      <c r="F49" s="35" t="s">
        <v>15</v>
      </c>
      <c r="G49" s="28"/>
    </row>
    <row r="50" spans="2:10" ht="18" customHeight="1">
      <c r="B50" s="55" t="s">
        <v>50</v>
      </c>
      <c r="D50" s="47">
        <v>2</v>
      </c>
      <c r="E50" s="22" t="s">
        <v>3</v>
      </c>
      <c r="F50" s="36">
        <v>57</v>
      </c>
      <c r="G50" s="45"/>
      <c r="I50" s="16" t="s">
        <v>4</v>
      </c>
      <c r="J50" s="17">
        <f>D50*F50</f>
        <v>114</v>
      </c>
    </row>
    <row r="51" spans="2:10" ht="18" customHeight="1">
      <c r="B51" s="55"/>
      <c r="D51" s="7"/>
      <c r="E51" s="22"/>
      <c r="F51" s="36"/>
      <c r="G51" s="45"/>
      <c r="I51" s="16"/>
      <c r="J51" s="27"/>
    </row>
    <row r="52" spans="2:10" ht="18" customHeight="1">
      <c r="B52" s="55" t="s">
        <v>51</v>
      </c>
      <c r="D52" s="47">
        <v>2</v>
      </c>
      <c r="E52" s="22" t="s">
        <v>3</v>
      </c>
      <c r="F52" s="36">
        <v>76</v>
      </c>
      <c r="G52" s="45"/>
      <c r="I52" s="16" t="s">
        <v>4</v>
      </c>
      <c r="J52" s="17">
        <f>D52*F52</f>
        <v>152</v>
      </c>
    </row>
    <row r="53" spans="2:10" ht="18" customHeight="1">
      <c r="B53" s="55"/>
      <c r="D53" s="8"/>
      <c r="E53" s="22"/>
      <c r="F53" s="36"/>
      <c r="G53" s="45"/>
      <c r="I53" s="16"/>
      <c r="J53" s="27"/>
    </row>
    <row r="54" spans="2:10" ht="18" customHeight="1">
      <c r="B54" s="13"/>
      <c r="C54" s="13"/>
      <c r="D54" s="13"/>
      <c r="E54" s="3"/>
      <c r="J54" s="20"/>
    </row>
    <row r="55" spans="2:10" ht="18" customHeight="1">
      <c r="B55" s="13"/>
      <c r="C55" s="13"/>
      <c r="D55" s="13"/>
      <c r="E55" s="3"/>
      <c r="H55" s="37" t="s">
        <v>16</v>
      </c>
      <c r="J55" s="17">
        <f>SUM(J22:J53)</f>
        <v>2097.35</v>
      </c>
    </row>
    <row r="56" spans="3:8" ht="18" customHeight="1">
      <c r="C56" s="13"/>
      <c r="E56" s="3"/>
      <c r="H56" s="13"/>
    </row>
    <row r="57" spans="1:10" ht="18" customHeight="1">
      <c r="A57" s="13" t="s">
        <v>36</v>
      </c>
      <c r="D57" s="14" t="s">
        <v>37</v>
      </c>
      <c r="E57" s="3"/>
      <c r="H57" s="13"/>
      <c r="I57" s="16" t="s">
        <v>4</v>
      </c>
      <c r="J57" s="17">
        <f>J55*0.1</f>
        <v>209.735</v>
      </c>
    </row>
    <row r="58" spans="1:10" ht="18" customHeight="1">
      <c r="A58" s="54"/>
      <c r="B58" s="13"/>
      <c r="C58" s="14"/>
      <c r="D58" s="14"/>
      <c r="H58" s="13"/>
      <c r="I58" s="16"/>
      <c r="J58" s="27"/>
    </row>
    <row r="59" ht="18" customHeight="1">
      <c r="H59" s="13"/>
    </row>
    <row r="60" spans="8:10" ht="18" customHeight="1">
      <c r="H60" s="37" t="s">
        <v>17</v>
      </c>
      <c r="J60" s="17">
        <f>SUM(J55:J57)</f>
        <v>2307.085</v>
      </c>
    </row>
    <row r="61" ht="17.25" customHeight="1"/>
    <row r="62" ht="17.25" customHeight="1">
      <c r="I62" s="2"/>
    </row>
    <row r="63" ht="17.25" customHeight="1">
      <c r="I63" s="2"/>
    </row>
    <row r="64" ht="17.25" customHeight="1">
      <c r="I64" s="2"/>
    </row>
    <row r="65" ht="17.25" customHeight="1">
      <c r="I65" s="2"/>
    </row>
    <row r="66" ht="17.25" customHeight="1">
      <c r="I66" s="2"/>
    </row>
    <row r="67" ht="17.25" customHeight="1">
      <c r="I67" s="2"/>
    </row>
    <row r="68" ht="17.25" customHeight="1">
      <c r="I68" s="2"/>
    </row>
    <row r="69" ht="17.25" customHeight="1">
      <c r="I69" s="2"/>
    </row>
    <row r="70" ht="17.25" customHeight="1">
      <c r="I70" s="2"/>
    </row>
    <row r="71" ht="17.25" customHeight="1">
      <c r="I71" s="2"/>
    </row>
    <row r="72" ht="17.25" customHeight="1"/>
  </sheetData>
  <mergeCells count="11">
    <mergeCell ref="G15:J15"/>
    <mergeCell ref="E17:J17"/>
    <mergeCell ref="B34:E34"/>
    <mergeCell ref="B37:E37"/>
    <mergeCell ref="B47:F47"/>
    <mergeCell ref="A3:J3"/>
    <mergeCell ref="E5:J5"/>
    <mergeCell ref="E7:J7"/>
    <mergeCell ref="E9:J9"/>
    <mergeCell ref="E11:J11"/>
    <mergeCell ref="G13:J13"/>
  </mergeCells>
  <hyperlinks>
    <hyperlink ref="E17" r:id="rId1" display="https://www.eventbrite.com/e/fair-housing-2019-new-challenges-or-more-of-the-same-tickets-62532715034"/>
  </hyperlinks>
  <printOptions/>
  <pageMargins left="0.7" right="0.7" top="0.75" bottom="0.75" header="0.3" footer="0.3"/>
  <pageSetup fitToHeight="1" fitToWidth="1" horizontalDpi="600" verticalDpi="600" orientation="portrait" scale="5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Pittsburgh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hills</dc:creator>
  <cp:keywords/>
  <dc:description/>
  <cp:lastModifiedBy>Salem, Rachel</cp:lastModifiedBy>
  <cp:lastPrinted>2019-07-18T15:42:08Z</cp:lastPrinted>
  <dcterms:created xsi:type="dcterms:W3CDTF">2008-09-22T14:07:13Z</dcterms:created>
  <dcterms:modified xsi:type="dcterms:W3CDTF">2019-07-18T15:42:18Z</dcterms:modified>
  <cp:category/>
  <cp:version/>
  <cp:contentType/>
  <cp:contentStatus/>
</cp:coreProperties>
</file>