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540" activeTab="0"/>
  </bookViews>
  <sheets>
    <sheet name="Sheet1" sheetId="1" r:id="rId1"/>
  </sheets>
  <definedNames>
    <definedName name="_xlnm.Print_Area" localSheetId="0">'Sheet1'!$A$1:$J$53</definedName>
  </definedNames>
  <calcPr fullCalcOnLoad="1"/>
</workbook>
</file>

<file path=xl/comments1.xml><?xml version="1.0" encoding="utf-8"?>
<comments xmlns="http://schemas.openxmlformats.org/spreadsheetml/2006/main">
  <authors>
    <author>%username%</author>
  </authors>
  <commentList>
    <comment ref="V48" authorId="0">
      <text>
        <r>
          <rPr>
            <b/>
            <sz val="10"/>
            <rFont val="Tahoma"/>
            <family val="0"/>
          </rPr>
          <t>%username%: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<sst xmlns="http://schemas.openxmlformats.org/spreadsheetml/2006/main" count="37" uniqueCount="37">
  <si>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UNIT COST</t>
  </si>
  <si>
    <t>TOTAL COST</t>
  </si>
  <si>
    <t>AMBULANCE</t>
  </si>
  <si>
    <t>RESCUE TRK</t>
  </si>
  <si>
    <t>#UNITS</t>
  </si>
  <si>
    <t>CRUISER</t>
  </si>
  <si>
    <t>DETECTIVE VEHICLE</t>
  </si>
  <si>
    <t>M/C TRADE IN COST</t>
  </si>
  <si>
    <t>QUINT</t>
  </si>
  <si>
    <t>AERIAL</t>
  </si>
  <si>
    <t>PUMPER</t>
  </si>
  <si>
    <t>T SUPPLY CHASSIS</t>
  </si>
  <si>
    <t>PICK UP TRK</t>
  </si>
  <si>
    <t>VAN</t>
  </si>
  <si>
    <t>LARGE SUV</t>
  </si>
  <si>
    <t>MED SUV</t>
  </si>
  <si>
    <t>REFUSE PACKER</t>
  </si>
  <si>
    <t>MINI PACKER</t>
  </si>
  <si>
    <t>ONE TON DUMP</t>
  </si>
  <si>
    <t>ONE TON DUMP 4X4</t>
  </si>
  <si>
    <t>MP CAB/CHASSIS</t>
  </si>
  <si>
    <t>PICK UP DUMPS</t>
  </si>
  <si>
    <t>TOTAL PUBLIC WORKS</t>
  </si>
  <si>
    <t>PARTIAL MED DUMP</t>
  </si>
  <si>
    <t>EQUIP. CONTINGENCY</t>
  </si>
  <si>
    <t>GRAND TOTALS</t>
  </si>
  <si>
    <t>FULL SIZE PICK UP</t>
  </si>
  <si>
    <t>SUV</t>
  </si>
  <si>
    <t>MINI VAN</t>
  </si>
  <si>
    <t>TOTAL FIRE</t>
  </si>
  <si>
    <t>TOTAL EMS</t>
  </si>
  <si>
    <t>TOTAL POLICE</t>
  </si>
  <si>
    <t>CARGO VAN</t>
  </si>
  <si>
    <t>SMALL PICK UP</t>
  </si>
  <si>
    <t>LARGE PICK UP</t>
  </si>
  <si>
    <t xml:space="preserve">          EQUIPMENT ACQUISITION PLAN</t>
  </si>
  <si>
    <t xml:space="preserve">   CAPITAL FUNDING - BUDGET YEAR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</si>
</sst>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_);\(&quot;$&quot;#,##0.0\)"/>
    <numFmt numFmtId="167" formatCode="#,##0.0"/>
  </numFmts>
  <fonts count="2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20"/>
      <name val="Arial"/>
      <family val="2"/>
    </font>
    <font>
      <b/>
      <u val="single"/>
      <sz val="8"/>
      <color indexed="20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1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44" fontId="1" fillId="0" borderId="0" xfId="17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6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1" fillId="0" borderId="0" xfId="17" applyNumberFormat="1" applyFont="1" applyAlignment="1">
      <alignment horizontal="center"/>
    </xf>
    <xf numFmtId="165" fontId="5" fillId="0" borderId="0" xfId="17" applyNumberFormat="1" applyFont="1" applyAlignment="1">
      <alignment/>
    </xf>
    <xf numFmtId="44" fontId="2" fillId="0" borderId="0" xfId="17" applyFont="1" applyAlignment="1">
      <alignment/>
    </xf>
    <xf numFmtId="6" fontId="6" fillId="0" borderId="1" xfId="0" applyNumberFormat="1" applyFont="1" applyBorder="1" applyAlignment="1">
      <alignment horizontal="center"/>
    </xf>
    <xf numFmtId="165" fontId="5" fillId="0" borderId="1" xfId="17" applyNumberFormat="1" applyFont="1" applyBorder="1" applyAlignment="1">
      <alignment/>
    </xf>
    <xf numFmtId="165" fontId="5" fillId="0" borderId="0" xfId="17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4" fontId="13" fillId="0" borderId="0" xfId="17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4" fontId="14" fillId="0" borderId="0" xfId="17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4" fontId="3" fillId="0" borderId="0" xfId="17" applyFont="1" applyBorder="1" applyAlignment="1">
      <alignment/>
    </xf>
    <xf numFmtId="165" fontId="9" fillId="0" borderId="0" xfId="17" applyNumberFormat="1" applyFont="1" applyAlignment="1">
      <alignment/>
    </xf>
    <xf numFmtId="6" fontId="9" fillId="0" borderId="0" xfId="0" applyNumberFormat="1" applyFont="1" applyAlignment="1">
      <alignment horizontal="right"/>
    </xf>
    <xf numFmtId="6" fontId="9" fillId="0" borderId="2" xfId="0" applyNumberFormat="1" applyFont="1" applyBorder="1" applyAlignment="1">
      <alignment horizontal="right"/>
    </xf>
    <xf numFmtId="44" fontId="9" fillId="0" borderId="0" xfId="17" applyFont="1" applyAlignment="1">
      <alignment/>
    </xf>
    <xf numFmtId="6" fontId="1" fillId="0" borderId="3" xfId="0" applyNumberFormat="1" applyFont="1" applyBorder="1" applyAlignment="1">
      <alignment/>
    </xf>
    <xf numFmtId="6" fontId="1" fillId="0" borderId="1" xfId="0" applyNumberFormat="1" applyFont="1" applyBorder="1" applyAlignment="1">
      <alignment/>
    </xf>
    <xf numFmtId="6" fontId="9" fillId="0" borderId="0" xfId="0" applyNumberFormat="1" applyFont="1" applyBorder="1" applyAlignment="1">
      <alignment horizontal="right"/>
    </xf>
    <xf numFmtId="6" fontId="2" fillId="0" borderId="0" xfId="0" applyNumberFormat="1" applyFont="1" applyAlignment="1">
      <alignment/>
    </xf>
    <xf numFmtId="165" fontId="2" fillId="0" borderId="0" xfId="17" applyNumberFormat="1" applyFont="1" applyAlignment="1">
      <alignment/>
    </xf>
    <xf numFmtId="165" fontId="10" fillId="0" borderId="0" xfId="17" applyNumberFormat="1" applyFont="1" applyAlignment="1">
      <alignment/>
    </xf>
    <xf numFmtId="165" fontId="0" fillId="0" borderId="0" xfId="17" applyNumberFormat="1" applyAlignment="1">
      <alignment/>
    </xf>
    <xf numFmtId="165" fontId="2" fillId="0" borderId="2" xfId="17" applyNumberFormat="1" applyFont="1" applyBorder="1" applyAlignment="1">
      <alignment/>
    </xf>
    <xf numFmtId="6" fontId="5" fillId="0" borderId="1" xfId="0" applyNumberFormat="1" applyFont="1" applyBorder="1" applyAlignment="1">
      <alignment/>
    </xf>
    <xf numFmtId="6" fontId="6" fillId="0" borderId="1" xfId="0" applyNumberFormat="1" applyFont="1" applyBorder="1" applyAlignment="1">
      <alignment/>
    </xf>
    <xf numFmtId="165" fontId="6" fillId="0" borderId="1" xfId="17" applyNumberFormat="1" applyFont="1" applyBorder="1" applyAlignment="1">
      <alignment/>
    </xf>
    <xf numFmtId="0" fontId="16" fillId="0" borderId="0" xfId="0" applyFont="1" applyAlignment="1">
      <alignment horizontal="center"/>
    </xf>
    <xf numFmtId="6" fontId="6" fillId="0" borderId="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3" fillId="0" borderId="0" xfId="17" applyNumberFormat="1" applyFont="1" applyAlignment="1">
      <alignment/>
    </xf>
    <xf numFmtId="0" fontId="3" fillId="0" borderId="0" xfId="0" applyFont="1" applyAlignment="1">
      <alignment/>
    </xf>
    <xf numFmtId="0" fontId="6" fillId="0" borderId="4" xfId="0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17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17" applyNumberFormat="1" applyFont="1" applyBorder="1" applyAlignment="1">
      <alignment/>
    </xf>
    <xf numFmtId="6" fontId="5" fillId="0" borderId="2" xfId="0" applyNumberFormat="1" applyFont="1" applyBorder="1" applyAlignment="1">
      <alignment/>
    </xf>
    <xf numFmtId="6" fontId="6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52"/>
  <sheetViews>
    <sheetView tabSelected="1" workbookViewId="0" topLeftCell="A1">
      <selection activeCell="M46" sqref="M46"/>
    </sheetView>
  </sheetViews>
  <sheetFormatPr defaultColWidth="9.140625" defaultRowHeight="12.75"/>
  <cols>
    <col min="1" max="1" width="0.85546875" style="0" customWidth="1"/>
    <col min="2" max="2" width="0.13671875" style="29" hidden="1" customWidth="1"/>
    <col min="3" max="3" width="18.7109375" style="0" customWidth="1"/>
    <col min="4" max="4" width="0.71875" style="0" customWidth="1"/>
    <col min="5" max="5" width="5.421875" style="1" customWidth="1"/>
    <col min="6" max="6" width="0.5625" style="0" customWidth="1"/>
    <col min="7" max="7" width="8.421875" style="2" customWidth="1"/>
    <col min="8" max="8" width="0.5625" style="0" customWidth="1"/>
    <col min="9" max="9" width="13.421875" style="0" customWidth="1"/>
    <col min="10" max="10" width="23.140625" style="0" customWidth="1"/>
    <col min="11" max="11" width="9.57421875" style="43" hidden="1" customWidth="1"/>
    <col min="12" max="12" width="9.28125" style="0" hidden="1" customWidth="1"/>
    <col min="13" max="13" width="37.421875" style="0" customWidth="1"/>
    <col min="14" max="14" width="18.00390625" style="0" hidden="1" customWidth="1"/>
    <col min="15" max="15" width="0.42578125" style="0" hidden="1" customWidth="1"/>
    <col min="16" max="16" width="5.7109375" style="0" hidden="1" customWidth="1"/>
    <col min="17" max="17" width="0.71875" style="0" hidden="1" customWidth="1"/>
    <col min="18" max="18" width="11.28125" style="2" hidden="1" customWidth="1"/>
    <col min="19" max="19" width="0.71875" style="0" hidden="1" customWidth="1"/>
    <col min="20" max="20" width="9.421875" style="0" hidden="1" customWidth="1"/>
    <col min="21" max="21" width="11.421875" style="0" hidden="1" customWidth="1"/>
    <col min="22" max="22" width="8.421875" style="0" hidden="1" customWidth="1"/>
    <col min="23" max="23" width="7.28125" style="0" hidden="1" customWidth="1"/>
  </cols>
  <sheetData>
    <row r="1" ht="12.75"/>
    <row r="2" ht="12.75"/>
    <row r="3" ht="12.75"/>
    <row r="4" spans="1:18" s="4" customFormat="1" ht="15">
      <c r="A4" s="5"/>
      <c r="B4" s="27"/>
      <c r="C4" s="64" t="s">
        <v>35</v>
      </c>
      <c r="D4" s="30"/>
      <c r="E4" s="30"/>
      <c r="F4" s="31"/>
      <c r="G4" s="31"/>
      <c r="K4" s="41"/>
      <c r="M4" s="5"/>
      <c r="R4" s="13"/>
    </row>
    <row r="5" spans="1:18" s="4" customFormat="1" ht="15">
      <c r="A5" s="5"/>
      <c r="B5" s="27"/>
      <c r="C5" s="64" t="s">
        <v>36</v>
      </c>
      <c r="D5" s="30"/>
      <c r="E5" s="30"/>
      <c r="F5" s="31"/>
      <c r="G5" s="31"/>
      <c r="K5" s="41"/>
      <c r="M5" s="5"/>
      <c r="R5" s="13"/>
    </row>
    <row r="6" spans="1:18" s="4" customFormat="1" ht="11.25">
      <c r="A6" s="5"/>
      <c r="B6" s="27"/>
      <c r="K6" s="41"/>
      <c r="M6" s="5"/>
      <c r="R6" s="13"/>
    </row>
    <row r="7" spans="1:18" s="4" customFormat="1" ht="12.75">
      <c r="A7" s="5"/>
      <c r="B7" s="27"/>
      <c r="C7" s="17"/>
      <c r="E7" s="6"/>
      <c r="G7" s="13"/>
      <c r="I7" s="7"/>
      <c r="K7" s="11"/>
      <c r="L7" s="7"/>
      <c r="M7" s="5"/>
      <c r="R7" s="13"/>
    </row>
    <row r="8" spans="1:18" s="4" customFormat="1" ht="11.25">
      <c r="A8" s="5"/>
      <c r="B8" s="27"/>
      <c r="C8" s="7"/>
      <c r="D8" s="5"/>
      <c r="E8" s="7" t="s">
        <v>4</v>
      </c>
      <c r="F8" s="5"/>
      <c r="G8" s="3" t="s">
        <v>0</v>
      </c>
      <c r="I8" s="7" t="s">
        <v>1</v>
      </c>
      <c r="K8" s="11"/>
      <c r="L8" s="7"/>
      <c r="M8" s="5"/>
      <c r="R8" s="13"/>
    </row>
    <row r="9" spans="1:21" s="4" customFormat="1" ht="11.25">
      <c r="A9" s="5"/>
      <c r="B9" s="27"/>
      <c r="E9" s="6"/>
      <c r="G9" s="13"/>
      <c r="K9" s="41"/>
      <c r="M9" s="5"/>
      <c r="N9" s="5"/>
      <c r="R9" s="13"/>
      <c r="T9" s="5"/>
      <c r="U9" s="7"/>
    </row>
    <row r="10" spans="1:23" s="4" customFormat="1" ht="11.25">
      <c r="A10" s="5"/>
      <c r="B10" s="27"/>
      <c r="C10" s="6" t="s">
        <v>5</v>
      </c>
      <c r="E10" s="18">
        <v>30</v>
      </c>
      <c r="F10" s="30"/>
      <c r="G10" s="33">
        <v>31875</v>
      </c>
      <c r="H10" s="30"/>
      <c r="I10" s="34">
        <f>SUM(E10*G10)</f>
        <v>956250</v>
      </c>
      <c r="K10" s="12"/>
      <c r="L10" s="9"/>
      <c r="M10" s="5"/>
      <c r="N10" s="24"/>
      <c r="P10" s="24"/>
      <c r="Q10" s="23"/>
      <c r="R10" s="25"/>
      <c r="S10" s="26"/>
      <c r="T10" s="26"/>
      <c r="U10" s="7"/>
      <c r="V10" s="26"/>
      <c r="W10" s="26"/>
    </row>
    <row r="11" spans="1:23" s="4" customFormat="1" ht="11.25">
      <c r="A11" s="5"/>
      <c r="B11" s="27"/>
      <c r="C11" s="6" t="s">
        <v>6</v>
      </c>
      <c r="E11" s="18">
        <v>3</v>
      </c>
      <c r="F11" s="30"/>
      <c r="G11" s="33">
        <v>27965</v>
      </c>
      <c r="H11" s="30"/>
      <c r="I11" s="34">
        <v>83900</v>
      </c>
      <c r="K11" s="41"/>
      <c r="L11" s="10"/>
      <c r="M11" s="5"/>
      <c r="N11" s="19"/>
      <c r="P11" s="6"/>
      <c r="R11" s="41"/>
      <c r="T11" s="8"/>
      <c r="U11" s="12"/>
      <c r="V11" s="9"/>
      <c r="W11" s="20"/>
    </row>
    <row r="12" spans="1:18" s="4" customFormat="1" ht="11.25">
      <c r="A12" s="5"/>
      <c r="B12" s="27"/>
      <c r="C12" s="6" t="s">
        <v>7</v>
      </c>
      <c r="E12" s="18">
        <v>30</v>
      </c>
      <c r="F12" s="30"/>
      <c r="G12" s="33">
        <v>1995</v>
      </c>
      <c r="H12" s="30"/>
      <c r="I12" s="35">
        <f>SUM(E12*G12)</f>
        <v>59850</v>
      </c>
      <c r="K12" s="44"/>
      <c r="L12" s="10"/>
      <c r="M12" s="5"/>
      <c r="R12" s="13"/>
    </row>
    <row r="13" spans="1:18" s="4" customFormat="1" ht="11.25">
      <c r="A13" s="5"/>
      <c r="B13" s="27"/>
      <c r="C13" s="6"/>
      <c r="E13" s="18"/>
      <c r="F13" s="30"/>
      <c r="G13" s="33"/>
      <c r="H13" s="30"/>
      <c r="I13" s="30"/>
      <c r="K13" s="41"/>
      <c r="M13" s="5"/>
      <c r="R13" s="13"/>
    </row>
    <row r="14" spans="1:21" s="4" customFormat="1" ht="12" thickBot="1">
      <c r="A14" s="5"/>
      <c r="B14" s="27"/>
      <c r="C14" s="18" t="s">
        <v>31</v>
      </c>
      <c r="E14" s="18"/>
      <c r="F14" s="30"/>
      <c r="G14" s="33"/>
      <c r="H14" s="30"/>
      <c r="I14" s="38">
        <f>SUM(I10:I12)</f>
        <v>1100000</v>
      </c>
      <c r="K14" s="15"/>
      <c r="L14" s="14"/>
      <c r="M14" s="5"/>
      <c r="N14" s="19"/>
      <c r="P14" s="19"/>
      <c r="R14" s="13"/>
      <c r="T14" s="38"/>
      <c r="U14" s="45"/>
    </row>
    <row r="15" spans="1:18" s="4" customFormat="1" ht="12" thickTop="1">
      <c r="A15" s="5"/>
      <c r="B15" s="27"/>
      <c r="C15" s="6"/>
      <c r="E15" s="18"/>
      <c r="F15" s="30"/>
      <c r="G15" s="33"/>
      <c r="H15" s="30"/>
      <c r="I15" s="30"/>
      <c r="K15" s="41"/>
      <c r="M15" s="5"/>
      <c r="R15" s="13"/>
    </row>
    <row r="16" spans="1:18" s="4" customFormat="1" ht="11.25">
      <c r="A16" s="5"/>
      <c r="B16" s="27"/>
      <c r="C16" s="6"/>
      <c r="E16" s="18"/>
      <c r="F16" s="30"/>
      <c r="G16" s="33"/>
      <c r="H16" s="30"/>
      <c r="I16" s="30"/>
      <c r="K16" s="41"/>
      <c r="M16" s="5"/>
      <c r="R16" s="13"/>
    </row>
    <row r="17" spans="1:18" s="4" customFormat="1" ht="11.25">
      <c r="A17" s="5"/>
      <c r="B17" s="27"/>
      <c r="C17" s="6" t="s">
        <v>2</v>
      </c>
      <c r="E17" s="18">
        <v>5</v>
      </c>
      <c r="F17" s="30"/>
      <c r="G17" s="33">
        <v>173684</v>
      </c>
      <c r="H17" s="30"/>
      <c r="I17" s="34">
        <f>SUM(E17*G17)</f>
        <v>868420</v>
      </c>
      <c r="K17" s="12"/>
      <c r="L17" s="9"/>
      <c r="M17" s="5"/>
      <c r="P17" s="40"/>
      <c r="R17" s="13"/>
    </row>
    <row r="18" spans="1:18" s="4" customFormat="1" ht="11.25">
      <c r="A18" s="5"/>
      <c r="B18" s="27"/>
      <c r="C18" s="6" t="s">
        <v>26</v>
      </c>
      <c r="E18" s="18">
        <v>1</v>
      </c>
      <c r="F18" s="30"/>
      <c r="G18" s="33">
        <v>29427</v>
      </c>
      <c r="H18" s="30"/>
      <c r="I18" s="34">
        <f>SUM(E18*G18)</f>
        <v>29427</v>
      </c>
      <c r="K18" s="41"/>
      <c r="L18" s="10"/>
      <c r="M18" s="5"/>
      <c r="R18" s="13"/>
    </row>
    <row r="19" spans="1:18" s="4" customFormat="1" ht="11.25">
      <c r="A19" s="5"/>
      <c r="B19" s="27"/>
      <c r="C19" s="6" t="s">
        <v>27</v>
      </c>
      <c r="E19" s="18">
        <v>4</v>
      </c>
      <c r="F19" s="30"/>
      <c r="G19" s="33">
        <v>30000</v>
      </c>
      <c r="H19" s="30"/>
      <c r="I19" s="34">
        <f>SUM(E19*G19)</f>
        <v>120000</v>
      </c>
      <c r="K19" s="41"/>
      <c r="L19" s="10"/>
      <c r="M19" s="5"/>
      <c r="R19" s="13"/>
    </row>
    <row r="20" spans="1:18" s="4" customFormat="1" ht="11.25">
      <c r="A20" s="5"/>
      <c r="B20" s="27"/>
      <c r="C20" s="6" t="s">
        <v>28</v>
      </c>
      <c r="E20" s="18">
        <v>1</v>
      </c>
      <c r="F20" s="30"/>
      <c r="G20" s="33">
        <v>22500</v>
      </c>
      <c r="H20" s="30"/>
      <c r="I20" s="39">
        <f>SUM(E20*G20)</f>
        <v>22500</v>
      </c>
      <c r="K20" s="41"/>
      <c r="L20" s="10"/>
      <c r="M20" s="5"/>
      <c r="R20" s="13"/>
    </row>
    <row r="21" spans="1:18" s="4" customFormat="1" ht="11.25">
      <c r="A21" s="5"/>
      <c r="B21" s="27"/>
      <c r="C21" s="6" t="s">
        <v>3</v>
      </c>
      <c r="E21" s="18">
        <v>1</v>
      </c>
      <c r="F21" s="30"/>
      <c r="G21" s="33">
        <v>459653</v>
      </c>
      <c r="H21" s="30"/>
      <c r="I21" s="39">
        <f>SUM(E21*G21)</f>
        <v>459653</v>
      </c>
      <c r="K21" s="12"/>
      <c r="L21" s="9"/>
      <c r="M21" s="5"/>
      <c r="R21" s="13"/>
    </row>
    <row r="22" spans="1:18" s="4" customFormat="1" ht="11.25">
      <c r="A22" s="5"/>
      <c r="B22" s="27"/>
      <c r="C22" s="18"/>
      <c r="E22" s="18"/>
      <c r="F22" s="30"/>
      <c r="G22" s="36"/>
      <c r="H22" s="30"/>
      <c r="I22" s="37"/>
      <c r="K22" s="41"/>
      <c r="M22" s="5"/>
      <c r="R22" s="13"/>
    </row>
    <row r="23" spans="1:18" s="4" customFormat="1" ht="12" thickBot="1">
      <c r="A23" s="5"/>
      <c r="B23" s="27"/>
      <c r="C23" s="18" t="s">
        <v>30</v>
      </c>
      <c r="E23" s="18"/>
      <c r="F23" s="30"/>
      <c r="G23" s="36"/>
      <c r="H23" s="30"/>
      <c r="I23" s="38">
        <f>SUM(I17:I21)</f>
        <v>1500000</v>
      </c>
      <c r="K23" s="15"/>
      <c r="L23" s="14"/>
      <c r="M23" s="5"/>
      <c r="R23" s="13"/>
    </row>
    <row r="24" spans="1:18" s="4" customFormat="1" ht="12" thickTop="1">
      <c r="A24" s="5"/>
      <c r="B24" s="27"/>
      <c r="C24" s="6"/>
      <c r="E24" s="18"/>
      <c r="F24" s="30"/>
      <c r="G24" s="36"/>
      <c r="H24" s="30"/>
      <c r="I24" s="30"/>
      <c r="K24" s="41"/>
      <c r="M24" s="5"/>
      <c r="R24" s="13"/>
    </row>
    <row r="25" spans="1:18" s="4" customFormat="1" ht="11.25">
      <c r="A25" s="5"/>
      <c r="B25" s="27"/>
      <c r="C25" s="6" t="s">
        <v>8</v>
      </c>
      <c r="E25" s="18">
        <v>1</v>
      </c>
      <c r="F25" s="30"/>
      <c r="G25" s="33">
        <v>650000</v>
      </c>
      <c r="H25" s="30"/>
      <c r="I25" s="34">
        <f aca="true" t="shared" si="0" ref="I25:I32">SUM(E25*G25)</f>
        <v>650000</v>
      </c>
      <c r="K25" s="41"/>
      <c r="L25" s="10"/>
      <c r="M25" s="5"/>
      <c r="R25" s="13"/>
    </row>
    <row r="26" spans="1:18" s="4" customFormat="1" ht="11.25">
      <c r="A26" s="5"/>
      <c r="B26" s="27"/>
      <c r="C26" s="6" t="s">
        <v>9</v>
      </c>
      <c r="E26" s="18">
        <v>2</v>
      </c>
      <c r="F26" s="30"/>
      <c r="G26" s="33">
        <v>625000</v>
      </c>
      <c r="H26" s="30"/>
      <c r="I26" s="34">
        <f t="shared" si="0"/>
        <v>1250000</v>
      </c>
      <c r="K26" s="12"/>
      <c r="L26" s="48"/>
      <c r="M26" s="5"/>
      <c r="R26" s="13"/>
    </row>
    <row r="27" spans="1:18" s="4" customFormat="1" ht="11.25">
      <c r="A27" s="5"/>
      <c r="B27" s="27"/>
      <c r="C27" s="6" t="s">
        <v>10</v>
      </c>
      <c r="E27" s="18">
        <v>3</v>
      </c>
      <c r="F27" s="30"/>
      <c r="G27" s="33">
        <v>365000</v>
      </c>
      <c r="H27" s="30"/>
      <c r="I27" s="34">
        <f t="shared" si="0"/>
        <v>1095000</v>
      </c>
      <c r="K27" s="41"/>
      <c r="L27" s="10"/>
      <c r="M27" s="5"/>
      <c r="R27" s="13"/>
    </row>
    <row r="28" spans="1:18" s="4" customFormat="1" ht="11.25">
      <c r="A28" s="5"/>
      <c r="B28" s="27"/>
      <c r="C28" s="6" t="s">
        <v>11</v>
      </c>
      <c r="E28" s="18">
        <v>1</v>
      </c>
      <c r="F28" s="30"/>
      <c r="G28" s="33">
        <v>32000</v>
      </c>
      <c r="H28" s="30"/>
      <c r="I28" s="34">
        <f t="shared" si="0"/>
        <v>32000</v>
      </c>
      <c r="K28" s="41"/>
      <c r="L28" s="10"/>
      <c r="M28" s="5"/>
      <c r="R28" s="13"/>
    </row>
    <row r="29" spans="1:18" s="4" customFormat="1" ht="11.25">
      <c r="A29" s="5"/>
      <c r="B29" s="27"/>
      <c r="C29" s="6" t="s">
        <v>14</v>
      </c>
      <c r="E29" s="18">
        <v>1</v>
      </c>
      <c r="F29" s="30"/>
      <c r="G29" s="33">
        <v>32500</v>
      </c>
      <c r="H29" s="30"/>
      <c r="I29" s="34">
        <f t="shared" si="0"/>
        <v>32500</v>
      </c>
      <c r="K29" s="41"/>
      <c r="L29" s="10"/>
      <c r="M29" s="5"/>
      <c r="R29" s="13"/>
    </row>
    <row r="30" spans="1:18" s="4" customFormat="1" ht="11.25">
      <c r="A30" s="5"/>
      <c r="B30" s="27"/>
      <c r="C30" s="6" t="s">
        <v>15</v>
      </c>
      <c r="E30" s="18">
        <v>2</v>
      </c>
      <c r="F30" s="30"/>
      <c r="G30" s="33">
        <v>23000</v>
      </c>
      <c r="H30" s="30"/>
      <c r="I30" s="34">
        <f t="shared" si="0"/>
        <v>46000</v>
      </c>
      <c r="K30" s="41"/>
      <c r="L30" s="10"/>
      <c r="M30" s="5"/>
      <c r="R30" s="13"/>
    </row>
    <row r="31" spans="1:18" s="4" customFormat="1" ht="11.25">
      <c r="A31" s="5"/>
      <c r="B31" s="28"/>
      <c r="C31" s="6" t="s">
        <v>13</v>
      </c>
      <c r="E31" s="18">
        <v>1</v>
      </c>
      <c r="F31" s="30"/>
      <c r="G31" s="33">
        <v>22250</v>
      </c>
      <c r="H31" s="30"/>
      <c r="I31" s="34">
        <f t="shared" si="0"/>
        <v>22250</v>
      </c>
      <c r="K31" s="41"/>
      <c r="L31" s="10"/>
      <c r="M31" s="5"/>
      <c r="R31" s="13"/>
    </row>
    <row r="32" spans="1:18" s="4" customFormat="1" ht="11.25">
      <c r="A32" s="5"/>
      <c r="B32" s="27"/>
      <c r="C32" s="6" t="s">
        <v>12</v>
      </c>
      <c r="E32" s="18">
        <v>1</v>
      </c>
      <c r="F32" s="30"/>
      <c r="G32" s="33">
        <v>22250</v>
      </c>
      <c r="H32" s="30"/>
      <c r="I32" s="35">
        <f t="shared" si="0"/>
        <v>22250</v>
      </c>
      <c r="K32" s="41"/>
      <c r="L32" s="10"/>
      <c r="M32" s="5"/>
      <c r="R32" s="13"/>
    </row>
    <row r="33" spans="1:18" s="4" customFormat="1" ht="11.25">
      <c r="A33" s="5"/>
      <c r="B33" s="27"/>
      <c r="C33" s="6"/>
      <c r="E33" s="18"/>
      <c r="F33" s="30"/>
      <c r="G33" s="36"/>
      <c r="H33" s="30"/>
      <c r="I33" s="30"/>
      <c r="K33" s="41"/>
      <c r="M33" s="5"/>
      <c r="R33" s="13"/>
    </row>
    <row r="34" spans="1:22" s="4" customFormat="1" ht="12" thickBot="1">
      <c r="A34" s="5"/>
      <c r="B34" s="27"/>
      <c r="C34" s="18" t="s">
        <v>29</v>
      </c>
      <c r="E34" s="18"/>
      <c r="F34" s="30"/>
      <c r="G34" s="36"/>
      <c r="H34" s="30"/>
      <c r="I34" s="38">
        <f>SUM(I25:I32)</f>
        <v>3150000</v>
      </c>
      <c r="K34" s="15"/>
      <c r="L34" s="14"/>
      <c r="M34" s="5"/>
      <c r="P34" s="5"/>
      <c r="R34" s="3"/>
      <c r="S34" s="7"/>
      <c r="T34" s="7"/>
      <c r="U34" s="7"/>
      <c r="V34" s="7"/>
    </row>
    <row r="35" spans="1:23" s="4" customFormat="1" ht="12" thickTop="1">
      <c r="A35" s="5"/>
      <c r="B35" s="27"/>
      <c r="C35" s="6"/>
      <c r="E35" s="18"/>
      <c r="F35" s="30"/>
      <c r="G35" s="36"/>
      <c r="H35" s="30"/>
      <c r="I35" s="30"/>
      <c r="J35" s="21"/>
      <c r="K35" s="42"/>
      <c r="L35" s="21"/>
      <c r="M35" s="5"/>
      <c r="N35" s="22"/>
      <c r="O35" s="23"/>
      <c r="P35" s="24"/>
      <c r="Q35" s="23"/>
      <c r="R35" s="25"/>
      <c r="S35" s="26"/>
      <c r="T35" s="26"/>
      <c r="U35" s="26"/>
      <c r="V35" s="26"/>
      <c r="W35" s="26"/>
    </row>
    <row r="36" spans="1:23" s="4" customFormat="1" ht="11.25">
      <c r="A36" s="5"/>
      <c r="B36" s="27"/>
      <c r="C36" s="6" t="s">
        <v>16</v>
      </c>
      <c r="E36" s="18">
        <v>4</v>
      </c>
      <c r="F36" s="30"/>
      <c r="G36" s="33">
        <v>151500</v>
      </c>
      <c r="H36" s="30"/>
      <c r="I36" s="34">
        <f aca="true" t="shared" si="1" ref="I36:I45">SUM(E36*G36)</f>
        <v>606000</v>
      </c>
      <c r="J36" s="21"/>
      <c r="K36" s="12"/>
      <c r="L36" s="48"/>
      <c r="M36" s="5"/>
      <c r="N36" s="6"/>
      <c r="P36" s="6"/>
      <c r="R36" s="41"/>
      <c r="T36" s="8"/>
      <c r="U36" s="12"/>
      <c r="V36" s="9"/>
      <c r="W36" s="20"/>
    </row>
    <row r="37" spans="1:23" s="4" customFormat="1" ht="11.25">
      <c r="A37" s="5"/>
      <c r="B37" s="27"/>
      <c r="C37" s="6" t="s">
        <v>17</v>
      </c>
      <c r="E37" s="18">
        <v>1</v>
      </c>
      <c r="F37" s="30"/>
      <c r="G37" s="33">
        <v>84000</v>
      </c>
      <c r="H37" s="30"/>
      <c r="I37" s="34">
        <f t="shared" si="1"/>
        <v>84000</v>
      </c>
      <c r="J37" s="21"/>
      <c r="K37" s="42"/>
      <c r="L37" s="10"/>
      <c r="M37" s="5"/>
      <c r="N37" s="6"/>
      <c r="P37" s="6"/>
      <c r="R37" s="41"/>
      <c r="T37" s="8"/>
      <c r="U37" s="41"/>
      <c r="V37" s="10"/>
      <c r="W37" s="20"/>
    </row>
    <row r="38" spans="1:23" s="4" customFormat="1" ht="11.25">
      <c r="A38" s="5"/>
      <c r="B38" s="27"/>
      <c r="C38" s="6" t="s">
        <v>18</v>
      </c>
      <c r="E38" s="18">
        <v>2</v>
      </c>
      <c r="F38" s="30"/>
      <c r="G38" s="33">
        <v>35000</v>
      </c>
      <c r="H38" s="30"/>
      <c r="I38" s="34">
        <f t="shared" si="1"/>
        <v>70000</v>
      </c>
      <c r="J38" s="21"/>
      <c r="K38" s="42"/>
      <c r="L38" s="10"/>
      <c r="M38" s="5"/>
      <c r="N38" s="6"/>
      <c r="P38" s="6"/>
      <c r="R38" s="41"/>
      <c r="T38" s="8"/>
      <c r="U38" s="41"/>
      <c r="V38" s="10"/>
      <c r="W38" s="20"/>
    </row>
    <row r="39" spans="1:23" s="4" customFormat="1" ht="11.25">
      <c r="A39" s="5"/>
      <c r="B39" s="27"/>
      <c r="C39" s="6" t="s">
        <v>19</v>
      </c>
      <c r="E39" s="18">
        <v>1</v>
      </c>
      <c r="F39" s="30"/>
      <c r="G39" s="33">
        <v>60000</v>
      </c>
      <c r="H39" s="30"/>
      <c r="I39" s="34">
        <f t="shared" si="1"/>
        <v>60000</v>
      </c>
      <c r="J39" s="21"/>
      <c r="K39" s="42"/>
      <c r="L39" s="10"/>
      <c r="M39" s="5"/>
      <c r="N39" s="6"/>
      <c r="P39" s="6"/>
      <c r="R39" s="41"/>
      <c r="T39" s="8"/>
      <c r="U39" s="41"/>
      <c r="V39" s="10"/>
      <c r="W39" s="20"/>
    </row>
    <row r="40" spans="1:20" s="4" customFormat="1" ht="11.25">
      <c r="A40" s="5"/>
      <c r="B40" s="27"/>
      <c r="C40" s="6" t="s">
        <v>20</v>
      </c>
      <c r="E40" s="18">
        <v>1</v>
      </c>
      <c r="F40" s="30"/>
      <c r="G40" s="33">
        <v>75000</v>
      </c>
      <c r="H40" s="30"/>
      <c r="I40" s="34">
        <f t="shared" si="1"/>
        <v>75000</v>
      </c>
      <c r="J40" s="21"/>
      <c r="K40" s="42"/>
      <c r="L40" s="10"/>
      <c r="M40" s="5"/>
      <c r="R40" s="41"/>
      <c r="T40" s="8"/>
    </row>
    <row r="41" spans="1:20" s="4" customFormat="1" ht="12" thickBot="1">
      <c r="A41" s="5"/>
      <c r="B41" s="27"/>
      <c r="C41" s="6" t="s">
        <v>21</v>
      </c>
      <c r="E41" s="18">
        <v>2</v>
      </c>
      <c r="F41" s="30"/>
      <c r="G41" s="33">
        <v>30000</v>
      </c>
      <c r="H41" s="30"/>
      <c r="I41" s="34">
        <f t="shared" si="1"/>
        <v>60000</v>
      </c>
      <c r="J41" s="21"/>
      <c r="K41" s="42"/>
      <c r="L41" s="10"/>
      <c r="M41" s="5"/>
      <c r="N41" s="53"/>
      <c r="R41" s="41"/>
      <c r="T41" s="8"/>
    </row>
    <row r="42" spans="1:22" s="4" customFormat="1" ht="11.25">
      <c r="A42" s="5"/>
      <c r="B42" s="27"/>
      <c r="C42" s="6" t="s">
        <v>23</v>
      </c>
      <c r="E42" s="18">
        <v>1</v>
      </c>
      <c r="F42" s="30"/>
      <c r="G42" s="33">
        <v>62750</v>
      </c>
      <c r="H42" s="30"/>
      <c r="I42" s="39">
        <f t="shared" si="1"/>
        <v>62750</v>
      </c>
      <c r="J42" s="21"/>
      <c r="K42" s="16"/>
      <c r="L42" s="9"/>
      <c r="M42" s="5"/>
      <c r="P42" s="6"/>
      <c r="R42" s="41"/>
      <c r="T42" s="41"/>
      <c r="U42" s="12"/>
      <c r="V42" s="52"/>
    </row>
    <row r="43" spans="1:18" s="4" customFormat="1" ht="11.25">
      <c r="A43" s="5"/>
      <c r="B43" s="27"/>
      <c r="C43" s="6" t="s">
        <v>32</v>
      </c>
      <c r="E43" s="18">
        <v>3</v>
      </c>
      <c r="F43" s="30"/>
      <c r="G43" s="33">
        <v>20000</v>
      </c>
      <c r="H43" s="30"/>
      <c r="I43" s="39">
        <f t="shared" si="1"/>
        <v>60000</v>
      </c>
      <c r="J43" s="54"/>
      <c r="K43" s="55"/>
      <c r="L43" s="62"/>
      <c r="M43" s="5"/>
      <c r="R43" s="13"/>
    </row>
    <row r="44" spans="1:18" s="4" customFormat="1" ht="11.25">
      <c r="A44" s="5"/>
      <c r="B44" s="27"/>
      <c r="C44" s="6" t="s">
        <v>33</v>
      </c>
      <c r="E44" s="18">
        <v>7</v>
      </c>
      <c r="F44" s="30"/>
      <c r="G44" s="33">
        <v>21750</v>
      </c>
      <c r="H44" s="30"/>
      <c r="I44" s="39">
        <f t="shared" si="1"/>
        <v>152250</v>
      </c>
      <c r="J44" s="54"/>
      <c r="K44" s="63"/>
      <c r="L44" s="49"/>
      <c r="M44" s="5"/>
      <c r="R44" s="13"/>
    </row>
    <row r="45" spans="1:18" s="4" customFormat="1" ht="11.25">
      <c r="A45" s="5"/>
      <c r="B45" s="27"/>
      <c r="C45" s="6" t="s">
        <v>34</v>
      </c>
      <c r="E45" s="18">
        <v>10</v>
      </c>
      <c r="F45" s="30"/>
      <c r="G45" s="33">
        <v>27000</v>
      </c>
      <c r="H45" s="30"/>
      <c r="I45" s="39">
        <f t="shared" si="1"/>
        <v>270000</v>
      </c>
      <c r="J45" s="54"/>
      <c r="K45" s="55"/>
      <c r="L45" s="62"/>
      <c r="M45" s="5"/>
      <c r="R45" s="13"/>
    </row>
    <row r="46" spans="1:18" s="4" customFormat="1" ht="12" thickBot="1">
      <c r="A46" s="5"/>
      <c r="B46" s="27"/>
      <c r="C46" s="18"/>
      <c r="E46" s="18"/>
      <c r="F46" s="30"/>
      <c r="G46" s="36"/>
      <c r="H46" s="30"/>
      <c r="I46" s="56"/>
      <c r="J46" s="21"/>
      <c r="K46" s="60"/>
      <c r="L46" s="61"/>
      <c r="M46" s="5"/>
      <c r="R46" s="13"/>
    </row>
    <row r="47" spans="1:18" s="4" customFormat="1" ht="12.75" thickBot="1" thickTop="1">
      <c r="A47" s="5"/>
      <c r="B47" s="27"/>
      <c r="C47" s="18" t="s">
        <v>22</v>
      </c>
      <c r="E47" s="18"/>
      <c r="F47" s="30"/>
      <c r="G47" s="36"/>
      <c r="H47" s="30"/>
      <c r="I47" s="38">
        <f>SUM(I36:I46)</f>
        <v>1500000</v>
      </c>
      <c r="J47" s="54"/>
      <c r="K47" s="55"/>
      <c r="L47" s="54"/>
      <c r="M47" s="5"/>
      <c r="R47" s="13"/>
    </row>
    <row r="48" spans="1:22" s="4" customFormat="1" ht="12.75" thickBot="1" thickTop="1">
      <c r="A48" s="5"/>
      <c r="B48" s="27"/>
      <c r="C48" s="6"/>
      <c r="E48" s="18"/>
      <c r="F48" s="30"/>
      <c r="G48" s="36"/>
      <c r="H48" s="30"/>
      <c r="I48" s="57"/>
      <c r="J48" s="54"/>
      <c r="K48" s="16"/>
      <c r="L48" s="49"/>
      <c r="M48" s="5"/>
      <c r="N48" s="19"/>
      <c r="P48" s="20"/>
      <c r="R48" s="32"/>
      <c r="T48" s="47"/>
      <c r="U48" s="15"/>
      <c r="V48" s="50"/>
    </row>
    <row r="49" spans="1:18" s="4" customFormat="1" ht="12" thickTop="1">
      <c r="A49" s="5"/>
      <c r="B49" s="27"/>
      <c r="C49" s="9" t="s">
        <v>24</v>
      </c>
      <c r="E49" s="18"/>
      <c r="F49" s="30"/>
      <c r="G49" s="36"/>
      <c r="H49" s="30"/>
      <c r="I49" s="51">
        <v>100000</v>
      </c>
      <c r="J49" s="58"/>
      <c r="K49" s="59"/>
      <c r="L49" s="58"/>
      <c r="M49" s="5"/>
      <c r="R49" s="13"/>
    </row>
    <row r="50" spans="1:18" s="4" customFormat="1" ht="11.25">
      <c r="A50" s="5"/>
      <c r="B50" s="27"/>
      <c r="C50" s="6"/>
      <c r="E50" s="18"/>
      <c r="F50" s="30"/>
      <c r="G50" s="36"/>
      <c r="H50" s="30"/>
      <c r="I50" s="30"/>
      <c r="K50" s="16"/>
      <c r="L50" s="49"/>
      <c r="M50" s="5"/>
      <c r="R50" s="13"/>
    </row>
    <row r="51" spans="1:18" s="4" customFormat="1" ht="12" thickBot="1">
      <c r="A51" s="5"/>
      <c r="B51" s="27"/>
      <c r="C51" s="18" t="s">
        <v>25</v>
      </c>
      <c r="E51" s="18"/>
      <c r="F51" s="30"/>
      <c r="G51" s="36"/>
      <c r="H51" s="30"/>
      <c r="I51" s="38">
        <f>SUM(I14+I23+I34+I47+I49)</f>
        <v>7350000</v>
      </c>
      <c r="K51" s="41"/>
      <c r="M51" s="5"/>
      <c r="R51" s="13"/>
    </row>
    <row r="52" spans="1:18" s="4" customFormat="1" ht="14.25" thickBot="1" thickTop="1">
      <c r="A52" s="5"/>
      <c r="B52" s="27"/>
      <c r="C52"/>
      <c r="D52"/>
      <c r="E52" s="1"/>
      <c r="F52"/>
      <c r="G52" s="2"/>
      <c r="H52"/>
      <c r="I52"/>
      <c r="K52" s="45"/>
      <c r="L52" s="46"/>
      <c r="M52" s="5"/>
      <c r="R52" s="13"/>
    </row>
    <row r="53" ht="13.5" thickTop="1"/>
  </sheetData>
  <printOptions horizontalCentered="1"/>
  <pageMargins left="2.44" right="0.29" top="0.21" bottom="0.2" header="0.2" footer="0.5"/>
  <pageSetup horizontalDpi="600" verticalDpi="600" orientation="portrait" scale="95" r:id="rId3"/>
  <headerFooter alignWithMargins="0">
    <oddFooter>&amp;RREVISED 5/17/2007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</dc:creator>
  <cp:keywords/>
  <dc:description/>
  <cp:lastModifiedBy>dohenym</cp:lastModifiedBy>
  <cp:lastPrinted>2007-05-22T18:43:53Z</cp:lastPrinted>
  <dcterms:created xsi:type="dcterms:W3CDTF">2006-05-24T16:42:18Z</dcterms:created>
  <dcterms:modified xsi:type="dcterms:W3CDTF">2007-05-22T19:59:38Z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1783411466</vt:i4>
  </property>
  <property fmtid="{D5CDD505-2E9C-101B-9397-08002B2CF9AE}" pid="3" name="_EmailSubject">
    <vt:lpwstr>VEHICLE ACQUISITION PLAN-REVISED</vt:lpwstr>
  </property>
  <property fmtid="{D5CDD505-2E9C-101B-9397-08002B2CF9AE}" pid="4" name="_AuthorEmail">
    <vt:lpwstr>Bob.Yakich@city.pittsburgh.pa.us</vt:lpwstr>
  </property>
  <property fmtid="{D5CDD505-2E9C-101B-9397-08002B2CF9AE}" pid="5" name="_AuthorEmailDisplayName">
    <vt:lpwstr>Yakich, Bob</vt:lpwstr>
  </property>
  <property fmtid="{D5CDD505-2E9C-101B-9397-08002B2CF9AE}" pid="6" name="_ReviewingToolsShownOnce">
    <vt:lpwstr/>
  </property>
</Properties>
</file>