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roups_Old\BUDGET\2025 Budget\Amendments\SCM Amendments\"/>
    </mc:Choice>
  </mc:AlternateContent>
  <xr:revisionPtr revIDLastSave="0" documentId="8_{7A91F646-FAA0-4B50-BFE9-7504742EFCE5}" xr6:coauthVersionLast="47" xr6:coauthVersionMax="47" xr10:uidLastSave="{00000000-0000-0000-0000-000000000000}"/>
  <bookViews>
    <workbookView xWindow="-120" yWindow="-120" windowWidth="29040" windowHeight="15840" xr2:uid="{4AD845E6-1017-410E-8708-6C401A103806}"/>
  </bookViews>
  <sheets>
    <sheet name="Parks TF #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E6" i="1"/>
  <c r="F6" i="1"/>
  <c r="G6" i="1"/>
  <c r="E7" i="1"/>
  <c r="F7" i="1"/>
  <c r="G7" i="1"/>
  <c r="G14" i="1"/>
  <c r="G15" i="1"/>
  <c r="G16" i="1"/>
  <c r="G17" i="1"/>
  <c r="G18" i="1"/>
  <c r="G19" i="1"/>
  <c r="G20" i="1"/>
  <c r="G21" i="1"/>
  <c r="G22" i="1" l="1"/>
  <c r="G8" i="1"/>
</calcChain>
</file>

<file path=xl/sharedStrings.xml><?xml version="1.0" encoding="utf-8"?>
<sst xmlns="http://schemas.openxmlformats.org/spreadsheetml/2006/main" count="52" uniqueCount="26">
  <si>
    <t>Net Change, out years of 5 year plan:</t>
  </si>
  <si>
    <t>52 - Employee Benefits</t>
  </si>
  <si>
    <t>Parks Tax TF</t>
  </si>
  <si>
    <t>NA</t>
  </si>
  <si>
    <t>51 - Salaries &amp; Wages</t>
  </si>
  <si>
    <t>Change</t>
  </si>
  <si>
    <t>To</t>
  </si>
  <si>
    <t>From</t>
  </si>
  <si>
    <t>Subclass</t>
  </si>
  <si>
    <t>Dept</t>
  </si>
  <si>
    <t>Year</t>
  </si>
  <si>
    <t>Page</t>
  </si>
  <si>
    <t>Budget</t>
  </si>
  <si>
    <t>Net Change, 2025 Operating Budget:</t>
  </si>
  <si>
    <t xml:space="preserve"> Social Security</t>
  </si>
  <si>
    <t>52201</t>
  </si>
  <si>
    <t>Increase</t>
  </si>
  <si>
    <t>Other Insurance/Benefits</t>
  </si>
  <si>
    <t>Regular Salaries (25G to 26G)</t>
  </si>
  <si>
    <t>51101</t>
  </si>
  <si>
    <t>Total</t>
  </si>
  <si>
    <t>Parks Tax Trust Fund</t>
  </si>
  <si>
    <t>Decrease</t>
  </si>
  <si>
    <t>Object Account</t>
  </si>
  <si>
    <t>Increase/</t>
  </si>
  <si>
    <t>Amendment to Resolution 2024-1161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</si>
</sst>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2" applyNumberFormat="1" applyFont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0" fillId="0" borderId="1" xfId="2" applyNumberFormat="1" applyFont="1" applyFill="1" applyBorder="1"/>
    <xf numFmtId="165" fontId="3" fillId="0" borderId="1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0" fontId="3" fillId="0" borderId="0" xfId="0" applyFont="1"/>
    <xf numFmtId="164" fontId="2" fillId="0" borderId="0" xfId="2" applyNumberFormat="1" applyFont="1" applyAlignment="1">
      <alignment vertical="center"/>
    </xf>
    <xf numFmtId="165" fontId="0" fillId="0" borderId="0" xfId="0" applyNumberFormat="1"/>
    <xf numFmtId="0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5" fillId="3" borderId="1" xfId="1" applyNumberFormat="1" applyFont="1" applyFill="1" applyBorder="1" applyAlignment="1">
      <alignment horizontal="center"/>
    </xf>
    <xf numFmtId="165" fontId="5" fillId="3" borderId="3" xfId="1" applyNumberFormat="1" applyFont="1" applyFill="1" applyBorder="1" applyAlignment="1">
      <alignment horizontal="center"/>
    </xf>
    <xf numFmtId="0" fontId="5" fillId="3" borderId="4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1" fontId="5" fillId="3" borderId="3" xfId="1" applyNumberFormat="1" applyFont="1" applyFill="1" applyBorder="1" applyAlignment="1">
      <alignment horizontal="center"/>
    </xf>
    <xf numFmtId="1" fontId="5" fillId="3" borderId="6" xfId="1" applyNumberFormat="1" applyFont="1" applyFill="1" applyBorder="1" applyAlignment="1">
      <alignment horizontal="center"/>
    </xf>
    <xf numFmtId="0" fontId="5" fillId="3" borderId="7" xfId="0" applyFont="1" applyFill="1" applyBorder="1"/>
    <xf numFmtId="0" fontId="5" fillId="3" borderId="8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C74F6-8E22-45AD-9D07-CD4D87E9AC86}">
  <sheetPr>
    <pageSetUpPr fitToPage="1"/>
  </sheetPr>
  <dimension ref="A1:N22"/>
  <sheetViews>
    <sheetView tabSelected="1" workbookViewId="0">
      <selection activeCell="K20" sqref="K20"/>
    </sheetView>
  </sheetViews>
  <sheetFormatPr defaultRowHeight="14.5" x14ac:dyDescent="0.35"/>
  <cols>
    <col min="2" max="2" width="9.7265625" bestFit="1" customWidth="1"/>
    <col min="3" max="3" width="30.54296875" bestFit="1" customWidth="1"/>
    <col min="4" max="4" width="46" bestFit="1" customWidth="1"/>
    <col min="5" max="7" width="15.7265625" customWidth="1"/>
    <col min="9" max="9" width="12.7265625" customWidth="1"/>
    <col min="10" max="10" width="11.26953125" customWidth="1"/>
    <col min="11" max="11" width="12.7265625" customWidth="1"/>
    <col min="12" max="12" width="12" customWidth="1"/>
    <col min="13" max="14" width="10.54296875" customWidth="1"/>
  </cols>
  <sheetData>
    <row r="1" spans="1:14" ht="21" x14ac:dyDescent="0.5">
      <c r="A1" s="31" t="s">
        <v>25</v>
      </c>
      <c r="B1" s="31"/>
      <c r="C1" s="31"/>
      <c r="D1" s="31"/>
      <c r="E1" s="31"/>
      <c r="F1" s="31"/>
      <c r="G1" s="31"/>
    </row>
    <row r="3" spans="1:14" x14ac:dyDescent="0.35">
      <c r="A3" s="30" t="s">
        <v>12</v>
      </c>
      <c r="B3" s="30" t="s">
        <v>24</v>
      </c>
      <c r="C3" s="29" t="s">
        <v>23</v>
      </c>
      <c r="D3" s="28"/>
      <c r="E3" s="27">
        <v>2025</v>
      </c>
      <c r="F3" s="27"/>
      <c r="G3" s="26"/>
    </row>
    <row r="4" spans="1:14" x14ac:dyDescent="0.35">
      <c r="A4" s="25" t="s">
        <v>11</v>
      </c>
      <c r="B4" s="25" t="s">
        <v>22</v>
      </c>
      <c r="C4" s="24"/>
      <c r="D4" s="23" t="s">
        <v>21</v>
      </c>
      <c r="E4" s="22" t="s">
        <v>7</v>
      </c>
      <c r="F4" s="21" t="s">
        <v>6</v>
      </c>
      <c r="G4" s="21" t="s">
        <v>20</v>
      </c>
      <c r="J4" s="20"/>
      <c r="K4" s="16"/>
      <c r="L4" s="16"/>
      <c r="M4" s="16"/>
      <c r="N4" s="16"/>
    </row>
    <row r="5" spans="1:14" ht="15.5" x14ac:dyDescent="0.35">
      <c r="A5" s="9">
        <v>271</v>
      </c>
      <c r="B5" s="9" t="s">
        <v>16</v>
      </c>
      <c r="C5" s="18" t="s">
        <v>19</v>
      </c>
      <c r="D5" s="17" t="s">
        <v>18</v>
      </c>
      <c r="E5" s="7">
        <v>83512</v>
      </c>
      <c r="F5" s="7">
        <v>87318.399999999994</v>
      </c>
      <c r="G5" s="6">
        <f>F5-E5</f>
        <v>3806.3999999999942</v>
      </c>
      <c r="J5" s="16"/>
      <c r="K5" s="16"/>
      <c r="L5" s="16"/>
      <c r="M5" s="16"/>
      <c r="N5" s="16"/>
    </row>
    <row r="6" spans="1:14" ht="15.5" x14ac:dyDescent="0.35">
      <c r="A6" s="9">
        <v>270</v>
      </c>
      <c r="B6" s="9" t="s">
        <v>16</v>
      </c>
      <c r="C6" s="19">
        <v>52111</v>
      </c>
      <c r="D6" s="17" t="s">
        <v>17</v>
      </c>
      <c r="E6" s="7">
        <f>30.06+115.92+129.28+578.74+693.79+24.36</f>
        <v>1572.1499999999999</v>
      </c>
      <c r="F6" s="7">
        <f>31.43+115.92+135.17+605.12+725.42+24.36</f>
        <v>1637.4199999999998</v>
      </c>
      <c r="G6" s="6">
        <f>F6-E6</f>
        <v>65.269999999999982</v>
      </c>
      <c r="J6" s="16"/>
      <c r="K6" s="16"/>
      <c r="L6" s="16"/>
      <c r="M6" s="16"/>
      <c r="N6" s="16"/>
    </row>
    <row r="7" spans="1:14" ht="15.5" x14ac:dyDescent="0.35">
      <c r="A7" s="9">
        <v>270</v>
      </c>
      <c r="B7" s="9" t="s">
        <v>16</v>
      </c>
      <c r="C7" s="18" t="s">
        <v>15</v>
      </c>
      <c r="D7" s="17" t="s">
        <v>14</v>
      </c>
      <c r="E7" s="7">
        <f>1210.92+5177.74</f>
        <v>6388.66</v>
      </c>
      <c r="F7" s="7">
        <f>1266.12+5413.74</f>
        <v>6679.86</v>
      </c>
      <c r="G7" s="6">
        <f>F7-E7</f>
        <v>291.19999999999982</v>
      </c>
      <c r="J7" s="16"/>
      <c r="K7" s="16"/>
      <c r="L7" s="16"/>
      <c r="M7" s="16"/>
      <c r="N7" s="16"/>
    </row>
    <row r="8" spans="1:14" ht="15.5" x14ac:dyDescent="0.35">
      <c r="A8" s="4"/>
      <c r="B8" s="4"/>
      <c r="C8" s="4"/>
      <c r="D8" s="4"/>
      <c r="E8" s="13"/>
      <c r="F8" s="2" t="s">
        <v>13</v>
      </c>
      <c r="G8" s="15">
        <f>SUM(G5:G7)</f>
        <v>4162.8699999999935</v>
      </c>
    </row>
    <row r="12" spans="1:14" ht="15.5" x14ac:dyDescent="0.35">
      <c r="A12" s="10" t="s">
        <v>12</v>
      </c>
      <c r="B12" s="5"/>
      <c r="C12" s="14"/>
      <c r="D12" s="3"/>
      <c r="E12" s="13"/>
      <c r="F12" s="4"/>
      <c r="G12" s="4"/>
    </row>
    <row r="13" spans="1:14" ht="15.5" x14ac:dyDescent="0.35">
      <c r="A13" s="10" t="s">
        <v>11</v>
      </c>
      <c r="B13" s="12" t="s">
        <v>10</v>
      </c>
      <c r="C13" s="12" t="s">
        <v>9</v>
      </c>
      <c r="D13" s="12" t="s">
        <v>8</v>
      </c>
      <c r="E13" s="11" t="s">
        <v>7</v>
      </c>
      <c r="F13" s="10" t="s">
        <v>6</v>
      </c>
      <c r="G13" s="10" t="s">
        <v>5</v>
      </c>
    </row>
    <row r="14" spans="1:14" ht="15.5" x14ac:dyDescent="0.35">
      <c r="A14" s="9" t="s">
        <v>3</v>
      </c>
      <c r="B14" s="9">
        <v>2026</v>
      </c>
      <c r="C14" s="9" t="s">
        <v>2</v>
      </c>
      <c r="D14" s="8" t="s">
        <v>4</v>
      </c>
      <c r="E14" s="7">
        <v>4167607.5580000007</v>
      </c>
      <c r="F14" s="7">
        <v>4171455.5580000007</v>
      </c>
      <c r="G14" s="6">
        <f>F14-E14</f>
        <v>3848</v>
      </c>
    </row>
    <row r="15" spans="1:14" ht="15.5" x14ac:dyDescent="0.35">
      <c r="A15" s="9" t="s">
        <v>3</v>
      </c>
      <c r="B15" s="9">
        <v>2026</v>
      </c>
      <c r="C15" s="9" t="s">
        <v>2</v>
      </c>
      <c r="D15" s="8" t="s">
        <v>1</v>
      </c>
      <c r="E15" s="7">
        <v>975851.86359199998</v>
      </c>
      <c r="F15" s="7">
        <v>976212.21359199996</v>
      </c>
      <c r="G15" s="6">
        <f>F15-E15</f>
        <v>360.34999999997672</v>
      </c>
    </row>
    <row r="16" spans="1:14" ht="15.5" x14ac:dyDescent="0.35">
      <c r="A16" s="9" t="s">
        <v>3</v>
      </c>
      <c r="B16" s="9">
        <v>2027</v>
      </c>
      <c r="C16" s="9" t="s">
        <v>2</v>
      </c>
      <c r="D16" s="8" t="s">
        <v>4</v>
      </c>
      <c r="E16" s="7">
        <v>4366107.45</v>
      </c>
      <c r="F16" s="7">
        <v>4370059.45</v>
      </c>
      <c r="G16" s="6">
        <f>F16-E16</f>
        <v>3952</v>
      </c>
    </row>
    <row r="17" spans="1:7" ht="15.5" x14ac:dyDescent="0.35">
      <c r="A17" s="9" t="s">
        <v>3</v>
      </c>
      <c r="B17" s="9">
        <v>2027</v>
      </c>
      <c r="C17" s="9" t="s">
        <v>2</v>
      </c>
      <c r="D17" s="8" t="s">
        <v>1</v>
      </c>
      <c r="E17" s="7">
        <v>1042930.2988229999</v>
      </c>
      <c r="F17" s="7">
        <v>1043300.3888229999</v>
      </c>
      <c r="G17" s="6">
        <f>F17-E17</f>
        <v>370.0899999999674</v>
      </c>
    </row>
    <row r="18" spans="1:7" ht="15.5" x14ac:dyDescent="0.35">
      <c r="A18" s="9" t="s">
        <v>3</v>
      </c>
      <c r="B18" s="9">
        <v>2028</v>
      </c>
      <c r="C18" s="9" t="s">
        <v>2</v>
      </c>
      <c r="D18" s="8" t="s">
        <v>4</v>
      </c>
      <c r="E18" s="7">
        <v>4488880.46</v>
      </c>
      <c r="F18" s="7">
        <v>4492957.26</v>
      </c>
      <c r="G18" s="6">
        <f>F18-E18</f>
        <v>4076.7999999998137</v>
      </c>
    </row>
    <row r="19" spans="1:7" ht="15.5" x14ac:dyDescent="0.35">
      <c r="A19" s="9" t="s">
        <v>3</v>
      </c>
      <c r="B19" s="9">
        <v>2028</v>
      </c>
      <c r="C19" s="9" t="s">
        <v>2</v>
      </c>
      <c r="D19" s="8" t="s">
        <v>1</v>
      </c>
      <c r="E19" s="7">
        <v>1084907.957252</v>
      </c>
      <c r="F19" s="7">
        <v>1085289.737252</v>
      </c>
      <c r="G19" s="6">
        <f>F19-E19</f>
        <v>381.78000000002794</v>
      </c>
    </row>
    <row r="20" spans="1:7" ht="15.5" x14ac:dyDescent="0.35">
      <c r="A20" s="9" t="s">
        <v>3</v>
      </c>
      <c r="B20" s="9">
        <v>2029</v>
      </c>
      <c r="C20" s="9" t="s">
        <v>2</v>
      </c>
      <c r="D20" s="8" t="s">
        <v>4</v>
      </c>
      <c r="E20" s="7">
        <v>4596815.6099999994</v>
      </c>
      <c r="F20" s="7">
        <v>4601017.209999999</v>
      </c>
      <c r="G20" s="6">
        <f>F20-E20</f>
        <v>4201.5999999996275</v>
      </c>
    </row>
    <row r="21" spans="1:7" ht="15.5" x14ac:dyDescent="0.35">
      <c r="A21" s="9" t="s">
        <v>3</v>
      </c>
      <c r="B21" s="9">
        <v>2029</v>
      </c>
      <c r="C21" s="9" t="s">
        <v>2</v>
      </c>
      <c r="D21" s="8" t="s">
        <v>1</v>
      </c>
      <c r="E21" s="7">
        <v>1125440.5014449998</v>
      </c>
      <c r="F21" s="7">
        <v>1125833.9614449998</v>
      </c>
      <c r="G21" s="6">
        <f>F21-E21</f>
        <v>393.45999999996275</v>
      </c>
    </row>
    <row r="22" spans="1:7" ht="15.5" x14ac:dyDescent="0.35">
      <c r="A22" s="4"/>
      <c r="B22" s="5"/>
      <c r="C22" s="4"/>
      <c r="D22" s="4"/>
      <c r="E22" s="3"/>
      <c r="F22" s="2" t="s">
        <v>0</v>
      </c>
      <c r="G22" s="1">
        <f>SUM(G14:G21)</f>
        <v>17584.079999999376</v>
      </c>
    </row>
  </sheetData>
  <mergeCells count="3">
    <mergeCell ref="C3:C4"/>
    <mergeCell ref="E3:G3"/>
    <mergeCell ref="A1:G1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Parks TF #1</vt:lpstr>
    </vt:vector>
  </TitlesOfParts>
  <Company>City of Pittsburgh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McDevitt, Peter</dc:creator>
  <cp:lastModifiedBy>McDevitt, Peter</cp:lastModifiedBy>
  <cp:lastPrinted>2024-12-10T22:05:16Z</cp:lastPrinted>
  <dcterms:created xsi:type="dcterms:W3CDTF">2024-12-10T22:03:53Z</dcterms:created>
  <dcterms:modified xsi:type="dcterms:W3CDTF">2024-12-10T22:05:47Z</dcterms:modified>
</cp:coreProperties>
</file>