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614"/>
  <workbookPr defaultThemeVersion="166925"/>
  <bookViews>
    <workbookView xWindow="0" yWindow="460" windowWidth="14900" windowHeight="16600" activeTab="0"/>
  </bookViews>
  <sheets>
    <sheet name="Capital Budge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<sst xmlns="http://schemas.openxmlformats.org/spreadsheetml/2006/main" count="32" uniqueCount="30">
  <si>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2020 Funds</t>
  </si>
  <si>
    <t>CDBG</t>
  </si>
  <si>
    <t>Housing Development</t>
  </si>
  <si>
    <t>Affordable &amp; Workforce For Sale Housing</t>
  </si>
  <si>
    <t>Affordable &amp; Workforce Rental Housing</t>
  </si>
  <si>
    <t xml:space="preserve">Urban Redevelopment Authority Personnel </t>
  </si>
  <si>
    <t>HOME</t>
  </si>
  <si>
    <t>CHDO Operating</t>
  </si>
  <si>
    <t>Funding Total</t>
  </si>
  <si>
    <t>2020 Capital Budget CDBG &amp; HOME</t>
  </si>
  <si>
    <t>JDE Number</t>
  </si>
  <si>
    <t>Pittsburgh Entrepreneur Support</t>
  </si>
  <si>
    <t>8273250120</t>
  </si>
  <si>
    <t>Neighborhood Initiatives Fund</t>
  </si>
  <si>
    <t>Small Business Support</t>
  </si>
  <si>
    <t>8273350120</t>
  </si>
  <si>
    <t>8273400320</t>
  </si>
  <si>
    <t>8273400120</t>
  </si>
  <si>
    <t>8273400220</t>
  </si>
  <si>
    <t>Larimer Choice Neighborhood</t>
  </si>
  <si>
    <t>8210100120</t>
  </si>
  <si>
    <t>8200180120</t>
  </si>
  <si>
    <t>Equitable Empowerment Program</t>
  </si>
  <si>
    <t>8273250220</t>
  </si>
  <si>
    <t>HOME Investments Partnership</t>
  </si>
  <si>
    <t xml:space="preserve">HOME Program Administration </t>
  </si>
  <si>
    <t>Owner Occupied Housing Rehabilitation</t>
  </si>
  <si>
    <t>Workforce For Sale Housing</t>
  </si>
  <si>
    <t>Workforce Rental Housing</t>
  </si>
  <si>
    <t>URA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</si>
</sst>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9" tint="-0.2499700039625167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ck"/>
      <bottom style="thick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0">
    <xf numFmtId="0" fontId="0" fillId="0" borderId="0" xfId="0"/>
    <xf numFmtId="0" fontId="3" fillId="0" borderId="1" xfId="20" applyFont="1" applyFill="1" applyBorder="1">
      <alignment/>
      <protection/>
    </xf>
    <xf numFmtId="0" fontId="0" fillId="0" borderId="1" xfId="20" applyFill="1" applyBorder="1">
      <alignment/>
      <protection/>
    </xf>
    <xf numFmtId="0" fontId="0" fillId="0" borderId="1" xfId="20" applyFont="1" applyFill="1" applyBorder="1">
      <alignment/>
      <protection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4" fillId="3" borderId="5" xfId="20" applyFont="1" applyFill="1" applyBorder="1" applyAlignment="1">
      <alignment/>
      <protection/>
    </xf>
    <xf numFmtId="0" fontId="4" fillId="3" borderId="6" xfId="20" applyFont="1" applyFill="1" applyBorder="1" applyAlignment="1">
      <alignment/>
      <protection/>
    </xf>
    <xf numFmtId="0" fontId="5" fillId="4" borderId="3" xfId="20" applyFont="1" applyFill="1" applyBorder="1" applyAlignment="1">
      <alignment/>
      <protection/>
    </xf>
    <xf numFmtId="0" fontId="2" fillId="2" borderId="7" xfId="0" applyFont="1" applyFill="1" applyBorder="1" applyAlignment="1">
      <alignment/>
    </xf>
    <xf numFmtId="164" fontId="4" fillId="3" borderId="1" xfId="16" applyNumberFormat="1" applyFont="1" applyFill="1" applyBorder="1" applyAlignment="1">
      <alignment vertical="top"/>
    </xf>
    <xf numFmtId="164" fontId="0" fillId="0" borderId="1" xfId="16" applyNumberFormat="1" applyFont="1" applyBorder="1" applyAlignment="1">
      <alignment/>
    </xf>
    <xf numFmtId="164" fontId="7" fillId="0" borderId="1" xfId="16" applyNumberFormat="1" applyFont="1" applyBorder="1" applyAlignment="1">
      <alignment vertical="top"/>
    </xf>
    <xf numFmtId="164" fontId="0" fillId="0" borderId="8" xfId="16" applyNumberFormat="1" applyFont="1" applyBorder="1" applyAlignment="1">
      <alignment/>
    </xf>
    <xf numFmtId="164" fontId="5" fillId="4" borderId="9" xfId="16" applyNumberFormat="1" applyFont="1" applyFill="1" applyBorder="1" applyAlignment="1">
      <alignment/>
    </xf>
    <xf numFmtId="164" fontId="0" fillId="0" borderId="1" xfId="16" applyNumberFormat="1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vertical="top"/>
    </xf>
    <xf numFmtId="0" fontId="0" fillId="5" borderId="1" xfId="20" applyFont="1" applyFill="1" applyBorder="1" applyAlignment="1">
      <alignment wrapText="1"/>
      <protection/>
    </xf>
    <xf numFmtId="0" fontId="3" fillId="5" borderId="1" xfId="20" applyFont="1" applyFill="1" applyBorder="1">
      <alignment/>
      <protection/>
    </xf>
    <xf numFmtId="164" fontId="0" fillId="0" borderId="0" xfId="0" applyNumberFormat="1"/>
    <xf numFmtId="0" fontId="0" fillId="5" borderId="8" xfId="20" applyFont="1" applyFill="1" applyBorder="1">
      <alignment/>
      <protection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0" fontId="6" fillId="0" borderId="1" xfId="0" applyFont="1" applyBorder="1"/>
    <xf numFmtId="0" fontId="0" fillId="5" borderId="1" xfId="20" applyFont="1" applyFill="1" applyBorder="1">
      <alignment/>
      <protection/>
    </xf>
    <xf numFmtId="0" fontId="8" fillId="5" borderId="1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zoomScale="63" zoomScaleNormal="63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5" sqref="A25"/>
    </sheetView>
  </sheetViews>
  <sheetFormatPr defaultColWidth="8.8515625" defaultRowHeight="15"/>
  <cols>
    <col min="1" max="1" width="67.00390625" style="0" bestFit="1" customWidth="1"/>
    <col min="2" max="2" width="72.00390625" style="0" bestFit="1" customWidth="1"/>
    <col min="3" max="3" width="20.7109375" style="0" bestFit="1" customWidth="1"/>
    <col min="4" max="4" width="12.140625" style="0" customWidth="1"/>
    <col min="5" max="5" width="11.7109375" style="0" bestFit="1" customWidth="1"/>
  </cols>
  <sheetData>
    <row r="1" spans="1:3" ht="23" thickBot="1" thickTop="1">
      <c r="A1" s="4" t="s">
        <v>9</v>
      </c>
      <c r="B1" s="5"/>
      <c r="C1" s="11"/>
    </row>
    <row r="2" spans="1:4" ht="17" thickBot="1" thickTop="1">
      <c r="A2" s="6"/>
      <c r="B2" s="7"/>
      <c r="C2" s="18" t="s">
        <v>0</v>
      </c>
      <c r="D2" s="27" t="s">
        <v>10</v>
      </c>
    </row>
    <row r="3" spans="1:4" ht="17" thickTop="1">
      <c r="A3" s="8" t="s">
        <v>1</v>
      </c>
      <c r="B3" s="9"/>
      <c r="C3" s="12">
        <f>SUM(C4:C11)</f>
        <v>4316800</v>
      </c>
      <c r="D3" s="19"/>
    </row>
    <row r="4" spans="1:4" ht="19">
      <c r="A4" s="22" t="s">
        <v>14</v>
      </c>
      <c r="B4" s="20" t="s">
        <v>11</v>
      </c>
      <c r="C4" s="17">
        <v>300000</v>
      </c>
      <c r="D4" s="25" t="s">
        <v>12</v>
      </c>
    </row>
    <row r="5" spans="1:4" ht="19">
      <c r="A5" s="1"/>
      <c r="B5" s="20" t="s">
        <v>22</v>
      </c>
      <c r="C5" s="17">
        <v>240000</v>
      </c>
      <c r="D5" s="25" t="s">
        <v>23</v>
      </c>
    </row>
    <row r="6" spans="1:4" ht="19">
      <c r="A6" s="22" t="s">
        <v>13</v>
      </c>
      <c r="B6" s="21" t="s">
        <v>13</v>
      </c>
      <c r="C6" s="17">
        <v>515000</v>
      </c>
      <c r="D6" s="26" t="s">
        <v>15</v>
      </c>
    </row>
    <row r="7" spans="1:4" ht="19">
      <c r="A7" s="1" t="s">
        <v>2</v>
      </c>
      <c r="B7" s="29" t="s">
        <v>26</v>
      </c>
      <c r="C7" s="13">
        <v>780000</v>
      </c>
      <c r="D7" s="26" t="s">
        <v>16</v>
      </c>
    </row>
    <row r="8" spans="1:4" ht="15">
      <c r="A8" s="2"/>
      <c r="B8" s="28" t="s">
        <v>27</v>
      </c>
      <c r="C8" s="13">
        <v>900000</v>
      </c>
      <c r="D8" s="26" t="s">
        <v>17</v>
      </c>
    </row>
    <row r="9" spans="1:4" ht="15">
      <c r="A9" s="2"/>
      <c r="B9" s="28" t="s">
        <v>28</v>
      </c>
      <c r="C9" s="13">
        <v>900000</v>
      </c>
      <c r="D9" s="26" t="s">
        <v>18</v>
      </c>
    </row>
    <row r="10" spans="1:4" ht="19">
      <c r="A10" s="22" t="s">
        <v>19</v>
      </c>
      <c r="B10" s="28" t="s">
        <v>19</v>
      </c>
      <c r="C10" s="13">
        <v>181800</v>
      </c>
      <c r="D10" s="26" t="s">
        <v>20</v>
      </c>
    </row>
    <row r="11" spans="1:4" ht="19">
      <c r="A11" s="1" t="s">
        <v>5</v>
      </c>
      <c r="B11" s="28" t="s">
        <v>29</v>
      </c>
      <c r="C11" s="13">
        <v>500000</v>
      </c>
      <c r="D11" s="26" t="s">
        <v>21</v>
      </c>
    </row>
    <row r="12" spans="1:4" ht="16">
      <c r="A12" s="8" t="s">
        <v>6</v>
      </c>
      <c r="B12" s="9"/>
      <c r="C12" s="12">
        <f>SUM(C13:C16)</f>
        <v>2320553</v>
      </c>
      <c r="D12" s="19"/>
    </row>
    <row r="13" spans="1:6" ht="19">
      <c r="A13" s="1" t="s">
        <v>24</v>
      </c>
      <c r="B13" s="3" t="s">
        <v>4</v>
      </c>
      <c r="C13" s="14">
        <f>1500000+188498</f>
        <v>1688498</v>
      </c>
      <c r="D13" s="19"/>
      <c r="F13" s="23"/>
    </row>
    <row r="14" spans="1:6" ht="19">
      <c r="A14" s="1"/>
      <c r="B14" s="3" t="s">
        <v>3</v>
      </c>
      <c r="C14" s="14">
        <f>300000</f>
        <v>300000</v>
      </c>
      <c r="D14" s="19"/>
      <c r="F14" s="23"/>
    </row>
    <row r="15" spans="1:6" ht="15">
      <c r="A15" s="2"/>
      <c r="B15" s="3" t="s">
        <v>7</v>
      </c>
      <c r="C15" s="13">
        <f>100000</f>
        <v>100000</v>
      </c>
      <c r="D15" s="19"/>
      <c r="F15" s="23"/>
    </row>
    <row r="16" spans="1:6" ht="20" thickBot="1">
      <c r="A16" s="22"/>
      <c r="B16" s="24" t="s">
        <v>25</v>
      </c>
      <c r="C16" s="15">
        <v>232055</v>
      </c>
      <c r="D16" s="19"/>
      <c r="F16" s="23"/>
    </row>
    <row r="17" spans="1:4" ht="21" thickBot="1" thickTop="1">
      <c r="A17" s="10" t="s">
        <v>8</v>
      </c>
      <c r="B17" s="10"/>
      <c r="C17" s="16">
        <f>C3+C12</f>
        <v>6637353</v>
      </c>
      <c r="D17" s="19"/>
    </row>
    <row r="18" ht="16" thickTop="1"/>
  </sheetData>
  <printOptions/>
  <pageMargins left="0" right="0" top="0.75" bottom="0" header="0.3" footer="0.3"/>
  <pageSetup fitToHeight="1" fitToWidth="1" horizontalDpi="600" verticalDpi="600" orientation="landscape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D577F0E811B4BADA10C7A5A74740F" ma:contentTypeVersion="6" ma:contentTypeDescription="Create a new document." ma:contentTypeScope="" ma:versionID="92d47434bc35e7db8d81bb049c699566">
  <xsd:schema xmlns:xsd="http://www.w3.org/2001/XMLSchema" xmlns:xs="http://www.w3.org/2001/XMLSchema" xmlns:p="http://schemas.microsoft.com/office/2006/metadata/properties" xmlns:ns2="1cb620c0-ff8b-4a64-a135-2962792dea56" xmlns:ns3="697d30b0-5e81-4fd1-a050-06fb73b941eb" targetNamespace="http://schemas.microsoft.com/office/2006/metadata/properties" ma:root="true" ma:fieldsID="bb118f3b7f7fe2b7a97feea2e35f68f3" ns2:_="" ns3:_="">
    <xsd:import namespace="1cb620c0-ff8b-4a64-a135-2962792dea56"/>
    <xsd:import namespace="697d30b0-5e81-4fd1-a050-06fb73b94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620c0-ff8b-4a64-a135-2962792de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d30b0-5e81-4fd1-a050-06fb73b94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4FA30E-C08E-4363-9E6B-10DA63915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0D25F-E48B-4B29-A3AA-531CD230E5E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697d30b0-5e81-4fd1-a050-06fb73b941eb"/>
    <ds:schemaRef ds:uri="1cb620c0-ff8b-4a64-a135-2962792dea56"/>
  </ds:schemaRefs>
</ds:datastoreItem>
</file>

<file path=customXml/itemProps3.xml><?xml version="1.0" encoding="utf-8"?>
<ds:datastoreItem xmlns:ds="http://schemas.openxmlformats.org/officeDocument/2006/customXml" ds:itemID="{E90185FE-657E-4383-878A-2D31E4FD78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b620c0-ff8b-4a64-a135-2962792dea56"/>
    <ds:schemaRef ds:uri="697d30b0-5e81-4fd1-a050-06fb73b94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Chintalapalli</dc:creator>
  <cp:keywords/>
  <dc:description/>
  <cp:lastModifiedBy>Microsoft Office User</cp:lastModifiedBy>
  <dcterms:created xsi:type="dcterms:W3CDTF">2019-01-29T18:18:38Z</dcterms:created>
  <dcterms:modified xsi:type="dcterms:W3CDTF">2020-07-07T12:22:00Z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ContentTypeId">
    <vt:lpwstr>0x01010037BD577F0E811B4BADA10C7A5A74740F</vt:lpwstr>
  </property>
</Properties>
</file>