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11016" activeTab="0"/>
  </bookViews>
  <sheets>
    <sheet name="Exhibit A" sheetId="29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<sst xmlns="http://schemas.openxmlformats.org/spreadsheetml/2006/main" count="154" uniqueCount="90">
  <si>
    <t>ARP Allocation</t>
  </si>
  <si>
    <t>Expected cash flow</t>
  </si>
  <si>
    <t>Anticipated ARP Category</t>
  </si>
  <si>
    <t>Community Public Safety</t>
  </si>
  <si>
    <t>Community Health</t>
  </si>
  <si>
    <t>Administration</t>
  </si>
  <si>
    <t>Funding</t>
  </si>
  <si>
    <t>ARP Expenses</t>
  </si>
  <si>
    <t>Four Year Total</t>
  </si>
  <si>
    <t>City - Operating</t>
  </si>
  <si>
    <t>Land maintenance for City and 3TB-owned properties</t>
  </si>
  <si>
    <t>City - Capital</t>
  </si>
  <si>
    <t>Green fleet improvements</t>
  </si>
  <si>
    <t>URA</t>
  </si>
  <si>
    <t>PWSA</t>
  </si>
  <si>
    <t>Lead line replacement projects</t>
  </si>
  <si>
    <t>OnePGH</t>
  </si>
  <si>
    <t>Guaranteed Personal Income (OnePGH)</t>
  </si>
  <si>
    <t>ARP Trust Fund</t>
  </si>
  <si>
    <t>Annual Total</t>
  </si>
  <si>
    <t>Lost Revenue</t>
  </si>
  <si>
    <t>Negative Economic</t>
  </si>
  <si>
    <t>Broadband</t>
  </si>
  <si>
    <t>Water</t>
  </si>
  <si>
    <t>Eliminate the anticipated workforce reduction</t>
  </si>
  <si>
    <t>3% wage increases for Non-Union positions</t>
  </si>
  <si>
    <t>Restore some cut vacant positions (7/1 start for 2021 only)</t>
  </si>
  <si>
    <t>Additional DPW vacancy swaps (7/1 start for 2021 only)</t>
  </si>
  <si>
    <t>Restoration of non-personnel lines</t>
  </si>
  <si>
    <t>Restoration of ELA line</t>
  </si>
  <si>
    <t>Restoration of DPW non-personnel lines</t>
  </si>
  <si>
    <t>New positions (7/1 start for 2021 only)</t>
  </si>
  <si>
    <t>Additional new DPW positions (7/1 start for 2021 only)</t>
  </si>
  <si>
    <t>New non-personnel lines</t>
  </si>
  <si>
    <t>New non-personnel lines needed for I&amp;P funding needs</t>
  </si>
  <si>
    <t>New non-personnel lines needed for DPW funding needs</t>
  </si>
  <si>
    <t>Community Public Safety facilities</t>
  </si>
  <si>
    <t>OCHS-AHN Project</t>
  </si>
  <si>
    <t>Environmental Services packer (COVID-19 wear and tear)</t>
  </si>
  <si>
    <t>Cowley Rec Center Facility Upgrades</t>
  </si>
  <si>
    <t>Thaddeus Stevens School Facility Upgrades</t>
  </si>
  <si>
    <t>McKinley Rec Center Facility Upgrades</t>
  </si>
  <si>
    <t>Phillips Rec Center Facility Upgrades</t>
  </si>
  <si>
    <t>Hazelwood Senior Center Facility Upgrades</t>
  </si>
  <si>
    <t>Jefferson Rec Center Facility Upgrades</t>
  </si>
  <si>
    <t>Robert E. Williams Rec Center Facility Upgrades</t>
  </si>
  <si>
    <t>West Penn Rec Center Facility Upgrades</t>
  </si>
  <si>
    <t>Marshall Mansion Facility Upgrades</t>
  </si>
  <si>
    <t>Paulson Rec Center Facility Upgrades</t>
  </si>
  <si>
    <t>Cowley Rec Center Tech Upgrades</t>
  </si>
  <si>
    <t>Thaddeus Stevens School Tech Upgrades</t>
  </si>
  <si>
    <t>McKinley Rec Center Tech Upgrades</t>
  </si>
  <si>
    <t>Phillips Rec Center Tech Upgrades</t>
  </si>
  <si>
    <t>Hazelwood Senior Center Tech Upgrades</t>
  </si>
  <si>
    <t>Jefferson Rec Center Tech Upgrades</t>
  </si>
  <si>
    <t>Robert E. Williams Rec Center Tech Upgrades</t>
  </si>
  <si>
    <t>West Penn Rec Center Tech Upgrades</t>
  </si>
  <si>
    <t>Marshall Mansion Tech Upgrades</t>
  </si>
  <si>
    <t>Paulson Rec Center Tech Upgrades</t>
  </si>
  <si>
    <t>Streetlights - 8,000 new lights</t>
  </si>
  <si>
    <t>Davis Avenue</t>
  </si>
  <si>
    <t>North Avenue Streetscape, Safety, &amp; Signal</t>
  </si>
  <si>
    <t>Irvine Street</t>
  </si>
  <si>
    <t>Frazier Street steps</t>
  </si>
  <si>
    <t>4th Division</t>
  </si>
  <si>
    <t>Hill District Corridor Enhancements (Doyle)</t>
  </si>
  <si>
    <t>Step Projects (Doyle)</t>
  </si>
  <si>
    <t>Casa San Jose - court immigration fees</t>
  </si>
  <si>
    <t>Penn Circle 2-way Conversion</t>
  </si>
  <si>
    <t>1600 Broadway Development</t>
  </si>
  <si>
    <t>Avenues of Hope - Centre Avenue</t>
  </si>
  <si>
    <t>Avenues of Hope - Chartiers Avenue</t>
  </si>
  <si>
    <t>Avenues of Hope - Homewood Avenue</t>
  </si>
  <si>
    <t>Avenues of Hope - Second Avenue</t>
  </si>
  <si>
    <t>Avenues of Hope - Larimer Avenue</t>
  </si>
  <si>
    <t>Avenues of Hope - Perrsyville Avenue</t>
  </si>
  <si>
    <t>Avenues of Hope - Warrington Avenue</t>
  </si>
  <si>
    <t>Lexington/Homewood development</t>
  </si>
  <si>
    <t>Jasmine Nyree Campus (Sheraden)</t>
  </si>
  <si>
    <t>Gladstone (Hazelwood)</t>
  </si>
  <si>
    <t>Make COVID-19 small business loan into a grant</t>
  </si>
  <si>
    <t>Housing - for sale home ownership (OwnPGH)</t>
  </si>
  <si>
    <t>Housing - protection of existing affordable housing</t>
  </si>
  <si>
    <t>Housing - community land trust</t>
  </si>
  <si>
    <t>Housing - homeownership utilities program</t>
  </si>
  <si>
    <t>PittSTAR - artists</t>
  </si>
  <si>
    <t>PittSTAR - make street seating permanent</t>
  </si>
  <si>
    <t>Land Bank</t>
  </si>
  <si>
    <t>Exhibit A</t>
  </si>
  <si>
    <r>
      <rPr>
        <b/>
        <sz val="11"/>
        <color theme="1"/>
        <rFont val="Calibri"/>
        <family val="2"/>
        <scheme val="minor"/>
      </rPr>
      <t>City of Pittsburgh</t>
    </r>
    <r>
      <rPr>
        <sz val="11"/>
        <color theme="1"/>
        <rFont val="Calibri"/>
        <family val="2"/>
        <scheme val="minor"/>
      </rPr>
      <t xml:space="preserve"> - American Rescue Plan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</si>
</sst>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164" formatCode="_(&quot;$&quot;* #,##0_);_(&quot;$&quot;* \(#,##0\);_(&quot;$&quot;* &quot;-&quot;??_);_(@_)"/>
    <numFmt numFmtId="165" formatCode="_([$$-409]* #,##0_);_([$$-409]* \(#,##0\);_([$$-409]* &quot;-&quot;??_);_(@_)"/>
    <numFmt numFmtId="166" formatCode="_([$$-409]* #,##0.00_);_([$$-409]* \(#,##0.00\);_([$$-409]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center"/>
    </xf>
    <xf numFmtId="165" fontId="2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6" fontId="0" fillId="0" borderId="0" xfId="0" applyNumberFormat="1" applyAlignment="1">
      <alignment horizontal="left" vertical="center"/>
    </xf>
    <xf numFmtId="6" fontId="0" fillId="0" borderId="0" xfId="0" applyNumberFormat="1" applyAlignment="1">
      <alignment vertical="center"/>
    </xf>
    <xf numFmtId="0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3" fillId="0" borderId="0" xfId="0" applyFont="1" applyAlignment="1">
      <alignment vertical="center"/>
    </xf>
    <xf numFmtId="6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6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awlos, Kevin" id="{0CFADD22-8475-4D54-BB45-60B92E3107D6}" userId="S::kevin.pawlos@pittsburghpa.gov::d96efa64-e6e4-4bbf-b614-1aab0055183c" providerId="AD"/>
  <person displayName="Cornell, Patrick" id="{1CAFE469-6586-4949-ACCC-6556B96969A9}" userId="S::patrick.cornell@pittsburghpa.gov::b3bdca5f-2ed4-4d99-aa79-b1c1750c828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0"/>
  <sheetViews>
    <sheetView tabSelected="1" workbookViewId="0" topLeftCell="A1"/>
  </sheetViews>
  <sheetFormatPr defaultColWidth="9.140625" defaultRowHeight="15"/>
  <cols>
    <col min="1" max="1" width="15.140625" style="1" bestFit="1" customWidth="1"/>
    <col min="2" max="2" width="54.140625" style="1" customWidth="1"/>
    <col min="3" max="7" width="14.28125" style="1" customWidth="1"/>
    <col min="8" max="16384" width="9.140625" style="1" customWidth="1"/>
  </cols>
  <sheetData>
    <row r="1" ht="15">
      <c r="A1" s="1" t="s">
        <v>89</v>
      </c>
    </row>
    <row r="2" spans="1:2" ht="15">
      <c r="A2" s="1" t="s">
        <v>88</v>
      </c>
      <c r="B2" s="22">
        <v>44372</v>
      </c>
    </row>
    <row r="5" spans="2:3" ht="15">
      <c r="B5" s="9" t="s">
        <v>0</v>
      </c>
      <c r="C5" s="33"/>
    </row>
    <row r="6" spans="1:7" ht="15">
      <c r="A6" s="22"/>
      <c r="B6" s="10">
        <v>335070222</v>
      </c>
      <c r="C6" s="8"/>
      <c r="D6" s="8"/>
      <c r="E6" s="8"/>
      <c r="F6" s="8"/>
      <c r="G6" s="8"/>
    </row>
    <row r="7" spans="2:7" ht="15">
      <c r="B7" s="11"/>
      <c r="C7" s="12">
        <v>2021</v>
      </c>
      <c r="D7" s="12">
        <v>2022</v>
      </c>
      <c r="E7" s="13"/>
      <c r="F7" s="13"/>
      <c r="G7" s="13"/>
    </row>
    <row r="8" spans="2:7" ht="15">
      <c r="B8" s="11" t="s">
        <v>1</v>
      </c>
      <c r="C8" s="14">
        <v>167573497</v>
      </c>
      <c r="D8" s="14">
        <f>B6-C8</f>
        <v>167496725</v>
      </c>
      <c r="E8" s="13"/>
      <c r="F8" s="13"/>
      <c r="G8" s="13"/>
    </row>
    <row r="9" spans="2:7" ht="15">
      <c r="B9" s="11"/>
      <c r="C9" s="21"/>
      <c r="D9" s="8"/>
      <c r="E9" s="8"/>
      <c r="F9" s="8"/>
      <c r="G9" s="8"/>
    </row>
    <row r="10" spans="2:6" ht="15">
      <c r="B10" s="9" t="s">
        <v>2</v>
      </c>
      <c r="C10" s="34">
        <v>2021</v>
      </c>
      <c r="D10" s="34">
        <v>2022</v>
      </c>
      <c r="E10" s="34">
        <v>2023</v>
      </c>
      <c r="F10" s="34">
        <v>2024</v>
      </c>
    </row>
    <row r="11" spans="2:7" ht="15">
      <c r="B11" s="1" t="s">
        <v>20</v>
      </c>
      <c r="C11" s="3">
        <v>57627238.816</v>
      </c>
      <c r="D11" s="3">
        <v>60072493.2946</v>
      </c>
      <c r="E11" s="3">
        <v>61596757.881087996</v>
      </c>
      <c r="F11" s="3">
        <v>52676575.329460636</v>
      </c>
      <c r="G11" s="2">
        <f>SUM(C11:F11)</f>
        <v>231973065.32114863</v>
      </c>
    </row>
    <row r="12" spans="2:7" ht="15">
      <c r="B12" s="1" t="s">
        <v>3</v>
      </c>
      <c r="C12" s="3">
        <v>500000</v>
      </c>
      <c r="D12" s="3">
        <v>500000</v>
      </c>
      <c r="E12" s="3">
        <v>500000</v>
      </c>
      <c r="F12" s="3">
        <v>500000</v>
      </c>
      <c r="G12" s="2">
        <f aca="true" t="shared" si="0" ref="G12:G17">SUM(C12:F12)</f>
        <v>2000000</v>
      </c>
    </row>
    <row r="13" spans="2:7" ht="15">
      <c r="B13" s="1" t="s">
        <v>4</v>
      </c>
      <c r="C13" s="3">
        <v>0</v>
      </c>
      <c r="D13" s="3">
        <v>5000000</v>
      </c>
      <c r="E13" s="3">
        <v>5000000</v>
      </c>
      <c r="F13" s="3">
        <v>0</v>
      </c>
      <c r="G13" s="2">
        <f t="shared" si="0"/>
        <v>10000000</v>
      </c>
    </row>
    <row r="14" spans="2:7" ht="15">
      <c r="B14" s="1" t="s">
        <v>21</v>
      </c>
      <c r="C14" s="3">
        <v>49175000</v>
      </c>
      <c r="D14" s="3">
        <v>17153811</v>
      </c>
      <c r="E14" s="3">
        <v>2000000</v>
      </c>
      <c r="F14" s="3">
        <v>2000000</v>
      </c>
      <c r="G14" s="2">
        <f t="shared" si="0"/>
        <v>70328811</v>
      </c>
    </row>
    <row r="15" spans="2:7" ht="15">
      <c r="B15" s="1" t="s">
        <v>22</v>
      </c>
      <c r="C15" s="3">
        <v>61052.7</v>
      </c>
      <c r="D15" s="3">
        <v>183879.31</v>
      </c>
      <c r="E15" s="3">
        <v>160208.64</v>
      </c>
      <c r="F15" s="3">
        <v>63205.4</v>
      </c>
      <c r="G15" s="2">
        <f t="shared" si="0"/>
        <v>468346.05000000005</v>
      </c>
    </row>
    <row r="16" spans="2:7" ht="15">
      <c r="B16" s="1" t="s">
        <v>23</v>
      </c>
      <c r="C16" s="3">
        <v>10000000</v>
      </c>
      <c r="D16" s="3">
        <v>10000000</v>
      </c>
      <c r="E16" s="3">
        <v>0</v>
      </c>
      <c r="F16" s="3">
        <v>0</v>
      </c>
      <c r="G16" s="2">
        <f t="shared" si="0"/>
        <v>20000000</v>
      </c>
    </row>
    <row r="17" spans="2:7" ht="15">
      <c r="B17" s="1" t="s">
        <v>5</v>
      </c>
      <c r="C17" s="3">
        <v>200000</v>
      </c>
      <c r="D17" s="3">
        <v>0</v>
      </c>
      <c r="E17" s="3">
        <v>100000</v>
      </c>
      <c r="F17" s="3">
        <v>0</v>
      </c>
      <c r="G17" s="2">
        <f t="shared" si="0"/>
        <v>300000</v>
      </c>
    </row>
    <row r="18" spans="3:7" ht="15">
      <c r="C18" s="32">
        <f>SUM(C11:C17)</f>
        <v>117563291.516</v>
      </c>
      <c r="D18" s="32">
        <f>SUM(D11:D17)</f>
        <v>92910183.60460001</v>
      </c>
      <c r="E18" s="32">
        <f>SUM(E11:E17)</f>
        <v>69356966.52108799</v>
      </c>
      <c r="F18" s="32">
        <f>SUM(F11:F17)</f>
        <v>55239780.729460634</v>
      </c>
      <c r="G18" s="32">
        <f>SUM(C18:F18)</f>
        <v>335070222.37114865</v>
      </c>
    </row>
    <row r="19" spans="1:7" ht="15">
      <c r="A19" s="23"/>
      <c r="B19" s="26"/>
      <c r="C19" s="28"/>
      <c r="D19" s="28"/>
      <c r="E19" s="28"/>
      <c r="F19" s="28"/>
      <c r="G19" s="28"/>
    </row>
    <row r="20" spans="1:7" ht="15">
      <c r="A20" s="29" t="s">
        <v>6</v>
      </c>
      <c r="B20" s="24" t="s">
        <v>7</v>
      </c>
      <c r="C20" s="25">
        <v>2021</v>
      </c>
      <c r="D20" s="25">
        <v>2022</v>
      </c>
      <c r="E20" s="25">
        <v>2023</v>
      </c>
      <c r="F20" s="25">
        <v>2024</v>
      </c>
      <c r="G20" s="25" t="s">
        <v>8</v>
      </c>
    </row>
    <row r="21" spans="1:7" ht="15">
      <c r="A21" s="23" t="s">
        <v>9</v>
      </c>
      <c r="B21" s="5" t="s">
        <v>24</v>
      </c>
      <c r="C21" s="15">
        <v>25612155</v>
      </c>
      <c r="D21" s="16">
        <v>27276946</v>
      </c>
      <c r="E21" s="15">
        <v>29049947</v>
      </c>
      <c r="F21" s="15">
        <v>30938194</v>
      </c>
      <c r="G21" s="27">
        <f aca="true" t="shared" si="1" ref="G21:G37">SUM(C21:F21)</f>
        <v>112877242</v>
      </c>
    </row>
    <row r="22" spans="1:7" ht="15">
      <c r="A22" s="23" t="s">
        <v>9</v>
      </c>
      <c r="B22" s="5" t="s">
        <v>25</v>
      </c>
      <c r="C22" s="15">
        <v>1252440.656</v>
      </c>
      <c r="D22" s="16">
        <v>1290013.875</v>
      </c>
      <c r="E22" s="15">
        <v>1328714.292</v>
      </c>
      <c r="F22" s="15">
        <v>1368575.72</v>
      </c>
      <c r="G22" s="27">
        <f t="shared" si="1"/>
        <v>5239744.543</v>
      </c>
    </row>
    <row r="23" spans="1:7" ht="15">
      <c r="A23" s="23" t="s">
        <v>9</v>
      </c>
      <c r="B23" s="5" t="s">
        <v>26</v>
      </c>
      <c r="C23" s="15">
        <v>2831475.3649999993</v>
      </c>
      <c r="D23" s="16">
        <v>5832839.251899999</v>
      </c>
      <c r="E23" s="15">
        <v>6007824.429057001</v>
      </c>
      <c r="F23" s="15">
        <v>6188059.164428711</v>
      </c>
      <c r="G23" s="27">
        <f t="shared" si="1"/>
        <v>20860198.21038571</v>
      </c>
    </row>
    <row r="24" spans="1:7" ht="15">
      <c r="A24" s="23" t="s">
        <v>9</v>
      </c>
      <c r="B24" s="4" t="s">
        <v>27</v>
      </c>
      <c r="C24" s="15">
        <v>252571.57</v>
      </c>
      <c r="D24" s="15">
        <v>520297.4342</v>
      </c>
      <c r="E24" s="15">
        <v>535906.357226</v>
      </c>
      <c r="F24" s="15">
        <v>551983.5479427801</v>
      </c>
      <c r="G24" s="27">
        <f t="shared" si="1"/>
        <v>1860758.90936878</v>
      </c>
    </row>
    <row r="25" spans="1:7" ht="15">
      <c r="A25" s="23" t="s">
        <v>9</v>
      </c>
      <c r="B25" s="5" t="s">
        <v>28</v>
      </c>
      <c r="C25" s="15">
        <v>297525</v>
      </c>
      <c r="D25" s="15">
        <v>402450</v>
      </c>
      <c r="E25" s="15">
        <v>382490</v>
      </c>
      <c r="F25" s="15">
        <v>357425</v>
      </c>
      <c r="G25" s="27">
        <f t="shared" si="1"/>
        <v>1439890</v>
      </c>
    </row>
    <row r="26" spans="1:7" ht="15">
      <c r="A26" s="23" t="s">
        <v>9</v>
      </c>
      <c r="B26" s="5" t="s">
        <v>29</v>
      </c>
      <c r="C26" s="15">
        <v>0</v>
      </c>
      <c r="D26" s="15">
        <v>1375000</v>
      </c>
      <c r="E26" s="15">
        <v>1375000</v>
      </c>
      <c r="F26" s="15">
        <v>1375000</v>
      </c>
      <c r="G26" s="27">
        <f t="shared" si="1"/>
        <v>4125000</v>
      </c>
    </row>
    <row r="27" spans="1:7" ht="15">
      <c r="A27" s="23" t="s">
        <v>9</v>
      </c>
      <c r="B27" s="5" t="s">
        <v>30</v>
      </c>
      <c r="C27" s="15">
        <v>1354476.5</v>
      </c>
      <c r="D27" s="15">
        <v>2061103</v>
      </c>
      <c r="E27" s="15">
        <v>2061103</v>
      </c>
      <c r="F27" s="15">
        <v>2061103</v>
      </c>
      <c r="G27" s="27">
        <f t="shared" si="1"/>
        <v>7537785.5</v>
      </c>
    </row>
    <row r="28" spans="1:7" ht="15">
      <c r="A28" s="23" t="s">
        <v>9</v>
      </c>
      <c r="B28" s="5" t="s">
        <v>31</v>
      </c>
      <c r="C28" s="16">
        <v>263878.32000000007</v>
      </c>
      <c r="D28" s="16">
        <v>543589.3391999999</v>
      </c>
      <c r="E28" s="16">
        <v>559897.0166760001</v>
      </c>
      <c r="F28" s="16">
        <v>576693.92737628</v>
      </c>
      <c r="G28" s="27">
        <f t="shared" si="1"/>
        <v>1944058.60325228</v>
      </c>
    </row>
    <row r="29" spans="1:7" ht="15">
      <c r="A29" s="23" t="s">
        <v>9</v>
      </c>
      <c r="B29" s="5" t="s">
        <v>32</v>
      </c>
      <c r="C29" s="16">
        <v>18226.404999999995</v>
      </c>
      <c r="D29" s="16">
        <v>37546.39429999999</v>
      </c>
      <c r="E29" s="16">
        <v>38672.78612899999</v>
      </c>
      <c r="F29" s="16">
        <v>39832.96971286999</v>
      </c>
      <c r="G29" s="27">
        <f t="shared" si="1"/>
        <v>134278.55514186996</v>
      </c>
    </row>
    <row r="30" spans="1:7" ht="15">
      <c r="A30" s="23" t="s">
        <v>9</v>
      </c>
      <c r="B30" s="5" t="s">
        <v>33</v>
      </c>
      <c r="C30" s="16">
        <v>-92500</v>
      </c>
      <c r="D30" s="16">
        <v>204000</v>
      </c>
      <c r="E30" s="16">
        <v>204000</v>
      </c>
      <c r="F30" s="16">
        <v>204000</v>
      </c>
      <c r="G30" s="27">
        <f t="shared" si="1"/>
        <v>519500</v>
      </c>
    </row>
    <row r="31" spans="1:7" ht="15">
      <c r="A31" s="23" t="s">
        <v>9</v>
      </c>
      <c r="B31" s="5" t="s">
        <v>34</v>
      </c>
      <c r="C31" s="16">
        <v>926900</v>
      </c>
      <c r="D31" s="16">
        <v>672400</v>
      </c>
      <c r="E31" s="16">
        <v>672400</v>
      </c>
      <c r="F31" s="16">
        <v>672400</v>
      </c>
      <c r="G31" s="27">
        <f t="shared" si="1"/>
        <v>2944100</v>
      </c>
    </row>
    <row r="32" spans="1:7" ht="15">
      <c r="A32" s="23" t="s">
        <v>9</v>
      </c>
      <c r="B32" s="5" t="s">
        <v>35</v>
      </c>
      <c r="C32" s="16">
        <v>579090</v>
      </c>
      <c r="D32" s="16">
        <v>1493308</v>
      </c>
      <c r="E32" s="16">
        <v>743308</v>
      </c>
      <c r="F32" s="16">
        <v>743308</v>
      </c>
      <c r="G32" s="27">
        <f t="shared" si="1"/>
        <v>3559014</v>
      </c>
    </row>
    <row r="33" spans="1:7" ht="15">
      <c r="A33" s="23" t="s">
        <v>9</v>
      </c>
      <c r="B33" s="5" t="s">
        <v>36</v>
      </c>
      <c r="C33" s="16">
        <v>500000</v>
      </c>
      <c r="D33" s="16">
        <v>500000</v>
      </c>
      <c r="E33" s="16">
        <v>500000</v>
      </c>
      <c r="F33" s="16">
        <v>500000</v>
      </c>
      <c r="G33" s="27">
        <f t="shared" si="1"/>
        <v>2000000</v>
      </c>
    </row>
    <row r="34" spans="1:7" ht="15">
      <c r="A34" s="23" t="s">
        <v>9</v>
      </c>
      <c r="B34" s="5" t="s">
        <v>37</v>
      </c>
      <c r="C34" s="16">
        <v>0</v>
      </c>
      <c r="D34" s="16">
        <v>5000000</v>
      </c>
      <c r="E34" s="16">
        <v>5000000</v>
      </c>
      <c r="F34" s="16">
        <v>0</v>
      </c>
      <c r="G34" s="27">
        <f t="shared" si="1"/>
        <v>10000000</v>
      </c>
    </row>
    <row r="35" spans="1:7" ht="15">
      <c r="A35" s="5" t="s">
        <v>9</v>
      </c>
      <c r="B35" s="5" t="s">
        <v>10</v>
      </c>
      <c r="C35" s="16">
        <v>1500000</v>
      </c>
      <c r="D35" s="16">
        <v>1500000</v>
      </c>
      <c r="E35" s="16">
        <v>1500000</v>
      </c>
      <c r="F35" s="16">
        <v>1500000</v>
      </c>
      <c r="G35" s="27">
        <f t="shared" si="1"/>
        <v>6000000</v>
      </c>
    </row>
    <row r="36" spans="1:7" ht="15">
      <c r="A36" s="5" t="s">
        <v>11</v>
      </c>
      <c r="B36" s="4" t="s">
        <v>38</v>
      </c>
      <c r="C36" s="6">
        <v>3175000</v>
      </c>
      <c r="D36" s="6">
        <v>3175000</v>
      </c>
      <c r="E36" s="6">
        <v>0</v>
      </c>
      <c r="F36" s="6">
        <v>0</v>
      </c>
      <c r="G36" s="27">
        <f t="shared" si="1"/>
        <v>6350000</v>
      </c>
    </row>
    <row r="37" spans="1:7" ht="15">
      <c r="A37" s="5" t="s">
        <v>11</v>
      </c>
      <c r="B37" s="5" t="s">
        <v>12</v>
      </c>
      <c r="C37" s="16">
        <v>4431000</v>
      </c>
      <c r="D37" s="16">
        <v>2969000</v>
      </c>
      <c r="E37" s="15">
        <v>0</v>
      </c>
      <c r="F37" s="15">
        <v>0</v>
      </c>
      <c r="G37" s="27">
        <f t="shared" si="1"/>
        <v>7400000</v>
      </c>
    </row>
    <row r="38" spans="1:7" ht="15">
      <c r="A38" s="5" t="s">
        <v>11</v>
      </c>
      <c r="B38" s="5" t="s">
        <v>39</v>
      </c>
      <c r="C38" s="16">
        <v>200000</v>
      </c>
      <c r="D38" s="16">
        <v>2300000</v>
      </c>
      <c r="E38" s="16">
        <v>2300000</v>
      </c>
      <c r="F38" s="16">
        <v>1200000</v>
      </c>
      <c r="G38" s="27">
        <f aca="true" t="shared" si="2" ref="G38:G57">SUM(C38:F38)</f>
        <v>6000000</v>
      </c>
    </row>
    <row r="39" spans="1:7" ht="15">
      <c r="A39" s="5" t="s">
        <v>11</v>
      </c>
      <c r="B39" s="5" t="s">
        <v>40</v>
      </c>
      <c r="C39" s="16">
        <v>0</v>
      </c>
      <c r="D39" s="16">
        <v>1000000</v>
      </c>
      <c r="E39" s="16">
        <v>500000</v>
      </c>
      <c r="F39" s="16">
        <v>0</v>
      </c>
      <c r="G39" s="27">
        <f t="shared" si="2"/>
        <v>1500000</v>
      </c>
    </row>
    <row r="40" spans="1:7" ht="15">
      <c r="A40" s="5" t="s">
        <v>11</v>
      </c>
      <c r="B40" s="5" t="s">
        <v>41</v>
      </c>
      <c r="C40" s="16">
        <v>0</v>
      </c>
      <c r="D40" s="16">
        <v>200000</v>
      </c>
      <c r="E40" s="16">
        <v>900000</v>
      </c>
      <c r="F40" s="16">
        <v>0</v>
      </c>
      <c r="G40" s="27">
        <f t="shared" si="2"/>
        <v>1100000</v>
      </c>
    </row>
    <row r="41" spans="1:7" ht="15">
      <c r="A41" s="5" t="s">
        <v>11</v>
      </c>
      <c r="B41" s="5" t="s">
        <v>42</v>
      </c>
      <c r="C41" s="16">
        <v>0</v>
      </c>
      <c r="D41" s="16">
        <v>170000</v>
      </c>
      <c r="E41" s="16">
        <v>1530000</v>
      </c>
      <c r="F41" s="16">
        <v>0</v>
      </c>
      <c r="G41" s="27">
        <f t="shared" si="2"/>
        <v>1700000</v>
      </c>
    </row>
    <row r="42" spans="1:7" ht="15">
      <c r="A42" s="5" t="s">
        <v>11</v>
      </c>
      <c r="B42" s="5" t="s">
        <v>43</v>
      </c>
      <c r="C42" s="16">
        <v>0</v>
      </c>
      <c r="D42" s="16">
        <v>50000</v>
      </c>
      <c r="E42" s="16">
        <v>550000</v>
      </c>
      <c r="F42" s="16">
        <v>0</v>
      </c>
      <c r="G42" s="27">
        <f t="shared" si="2"/>
        <v>600000</v>
      </c>
    </row>
    <row r="43" spans="1:7" ht="15">
      <c r="A43" s="5" t="s">
        <v>11</v>
      </c>
      <c r="B43" s="5" t="s">
        <v>44</v>
      </c>
      <c r="C43" s="16">
        <v>0</v>
      </c>
      <c r="D43" s="16">
        <v>0</v>
      </c>
      <c r="E43" s="16">
        <v>4757495</v>
      </c>
      <c r="F43" s="16">
        <v>0</v>
      </c>
      <c r="G43" s="27">
        <f t="shared" si="2"/>
        <v>4757495</v>
      </c>
    </row>
    <row r="44" spans="1:7" ht="15">
      <c r="A44" s="5" t="s">
        <v>11</v>
      </c>
      <c r="B44" s="5" t="s">
        <v>45</v>
      </c>
      <c r="C44" s="16">
        <v>500000</v>
      </c>
      <c r="D44" s="16">
        <v>0</v>
      </c>
      <c r="E44" s="16">
        <v>0</v>
      </c>
      <c r="F44" s="16">
        <v>0</v>
      </c>
      <c r="G44" s="27">
        <f t="shared" si="2"/>
        <v>500000</v>
      </c>
    </row>
    <row r="45" spans="1:7" ht="15">
      <c r="A45" s="5" t="s">
        <v>11</v>
      </c>
      <c r="B45" s="5" t="s">
        <v>46</v>
      </c>
      <c r="C45" s="16">
        <v>0</v>
      </c>
      <c r="D45" s="16">
        <v>0</v>
      </c>
      <c r="E45" s="16">
        <v>200000</v>
      </c>
      <c r="F45" s="16">
        <v>900000</v>
      </c>
      <c r="G45" s="27">
        <f t="shared" si="2"/>
        <v>1100000</v>
      </c>
    </row>
    <row r="46" spans="1:7" ht="15">
      <c r="A46" s="5" t="s">
        <v>11</v>
      </c>
      <c r="B46" s="5" t="s">
        <v>47</v>
      </c>
      <c r="C46" s="16">
        <v>0</v>
      </c>
      <c r="D46" s="16">
        <v>1100000</v>
      </c>
      <c r="E46" s="16">
        <v>400000</v>
      </c>
      <c r="F46" s="16">
        <v>0</v>
      </c>
      <c r="G46" s="27">
        <f t="shared" si="2"/>
        <v>1500000</v>
      </c>
    </row>
    <row r="47" spans="1:7" ht="15">
      <c r="A47" s="5" t="s">
        <v>11</v>
      </c>
      <c r="B47" s="5" t="s">
        <v>48</v>
      </c>
      <c r="C47" s="16">
        <v>300000</v>
      </c>
      <c r="D47" s="16">
        <v>0</v>
      </c>
      <c r="E47" s="16">
        <v>0</v>
      </c>
      <c r="F47" s="16">
        <v>0</v>
      </c>
      <c r="G47" s="27">
        <f t="shared" si="2"/>
        <v>300000</v>
      </c>
    </row>
    <row r="48" spans="1:7" ht="15">
      <c r="A48" s="5" t="s">
        <v>11</v>
      </c>
      <c r="B48" s="5" t="s">
        <v>49</v>
      </c>
      <c r="C48" s="16">
        <v>0</v>
      </c>
      <c r="D48" s="16">
        <v>30526.35</v>
      </c>
      <c r="E48" s="16">
        <v>0</v>
      </c>
      <c r="F48" s="16">
        <v>0</v>
      </c>
      <c r="G48" s="27">
        <f t="shared" si="2"/>
        <v>30526.35</v>
      </c>
    </row>
    <row r="49" spans="1:7" ht="15">
      <c r="A49" s="5" t="s">
        <v>11</v>
      </c>
      <c r="B49" s="5" t="s">
        <v>50</v>
      </c>
      <c r="C49" s="16">
        <v>0</v>
      </c>
      <c r="D49" s="16">
        <v>119242.42</v>
      </c>
      <c r="E49" s="16">
        <v>0</v>
      </c>
      <c r="F49" s="16">
        <v>0</v>
      </c>
      <c r="G49" s="27">
        <f t="shared" si="2"/>
        <v>119242.42</v>
      </c>
    </row>
    <row r="50" spans="1:7" ht="15">
      <c r="A50" s="5" t="s">
        <v>11</v>
      </c>
      <c r="B50" s="5" t="s">
        <v>51</v>
      </c>
      <c r="C50" s="16">
        <v>0</v>
      </c>
      <c r="D50" s="16">
        <v>0</v>
      </c>
      <c r="E50" s="16">
        <v>38531.62</v>
      </c>
      <c r="F50" s="16">
        <v>0</v>
      </c>
      <c r="G50" s="27">
        <f t="shared" si="2"/>
        <v>38531.62</v>
      </c>
    </row>
    <row r="51" spans="1:7" ht="15">
      <c r="A51" s="5" t="s">
        <v>11</v>
      </c>
      <c r="B51" s="5" t="s">
        <v>52</v>
      </c>
      <c r="C51" s="16">
        <v>0</v>
      </c>
      <c r="D51" s="16">
        <v>0</v>
      </c>
      <c r="E51" s="16">
        <v>52152.7</v>
      </c>
      <c r="F51" s="16">
        <v>0</v>
      </c>
      <c r="G51" s="27">
        <f t="shared" si="2"/>
        <v>52152.7</v>
      </c>
    </row>
    <row r="52" spans="1:7" ht="15">
      <c r="A52" s="5" t="s">
        <v>11</v>
      </c>
      <c r="B52" s="5" t="s">
        <v>53</v>
      </c>
      <c r="C52" s="16">
        <v>0</v>
      </c>
      <c r="D52" s="16">
        <v>0</v>
      </c>
      <c r="E52" s="16">
        <v>38263.24</v>
      </c>
      <c r="F52" s="16">
        <v>0</v>
      </c>
      <c r="G52" s="27">
        <f t="shared" si="2"/>
        <v>38263.24</v>
      </c>
    </row>
    <row r="53" spans="1:7" ht="15">
      <c r="A53" s="5" t="s">
        <v>11</v>
      </c>
      <c r="B53" s="5" t="s">
        <v>54</v>
      </c>
      <c r="C53" s="16">
        <v>0</v>
      </c>
      <c r="D53" s="16">
        <v>0</v>
      </c>
      <c r="E53" s="16">
        <v>31261.08</v>
      </c>
      <c r="F53" s="16">
        <v>0</v>
      </c>
      <c r="G53" s="27">
        <f t="shared" si="2"/>
        <v>31261.08</v>
      </c>
    </row>
    <row r="54" spans="1:7" ht="15">
      <c r="A54" s="5" t="s">
        <v>11</v>
      </c>
      <c r="B54" s="5" t="s">
        <v>55</v>
      </c>
      <c r="C54" s="16">
        <v>30526.35</v>
      </c>
      <c r="D54" s="16">
        <v>0</v>
      </c>
      <c r="E54" s="16">
        <v>0</v>
      </c>
      <c r="F54" s="16">
        <v>0</v>
      </c>
      <c r="G54" s="27">
        <f t="shared" si="2"/>
        <v>30526.35</v>
      </c>
    </row>
    <row r="55" spans="1:7" ht="15">
      <c r="A55" s="5" t="s">
        <v>11</v>
      </c>
      <c r="B55" s="5" t="s">
        <v>56</v>
      </c>
      <c r="C55" s="16">
        <v>0</v>
      </c>
      <c r="D55" s="16">
        <v>0</v>
      </c>
      <c r="E55" s="16">
        <v>0</v>
      </c>
      <c r="F55" s="16">
        <v>63205.4</v>
      </c>
      <c r="G55" s="27">
        <f t="shared" si="2"/>
        <v>63205.4</v>
      </c>
    </row>
    <row r="56" spans="1:7" ht="15">
      <c r="A56" s="5" t="s">
        <v>11</v>
      </c>
      <c r="B56" s="5" t="s">
        <v>57</v>
      </c>
      <c r="C56" s="16">
        <v>0</v>
      </c>
      <c r="D56" s="16">
        <v>34110.54</v>
      </c>
      <c r="E56" s="16">
        <v>0</v>
      </c>
      <c r="F56" s="16">
        <v>0</v>
      </c>
      <c r="G56" s="27">
        <f t="shared" si="2"/>
        <v>34110.54</v>
      </c>
    </row>
    <row r="57" spans="1:7" ht="15">
      <c r="A57" s="5" t="s">
        <v>11</v>
      </c>
      <c r="B57" s="5" t="s">
        <v>58</v>
      </c>
      <c r="C57" s="16">
        <v>30526.35</v>
      </c>
      <c r="D57" s="16">
        <v>0</v>
      </c>
      <c r="E57" s="16">
        <v>0</v>
      </c>
      <c r="F57" s="16">
        <v>0</v>
      </c>
      <c r="G57" s="27">
        <f t="shared" si="2"/>
        <v>30526.35</v>
      </c>
    </row>
    <row r="58" spans="1:7" ht="15">
      <c r="A58" s="5" t="s">
        <v>11</v>
      </c>
      <c r="B58" s="5" t="s">
        <v>59</v>
      </c>
      <c r="C58" s="16">
        <v>0</v>
      </c>
      <c r="D58" s="15">
        <v>4000000</v>
      </c>
      <c r="E58" s="15">
        <v>4000000</v>
      </c>
      <c r="F58" s="15">
        <v>4000000</v>
      </c>
      <c r="G58" s="27">
        <f aca="true" t="shared" si="3" ref="G58:G90">SUM(C58:F58)</f>
        <v>12000000</v>
      </c>
    </row>
    <row r="59" spans="1:7" ht="15">
      <c r="A59" s="5" t="s">
        <v>11</v>
      </c>
      <c r="B59" s="5" t="s">
        <v>60</v>
      </c>
      <c r="C59" s="16">
        <v>0</v>
      </c>
      <c r="D59" s="15">
        <v>0</v>
      </c>
      <c r="E59" s="15">
        <v>2000000</v>
      </c>
      <c r="F59" s="15">
        <v>0</v>
      </c>
      <c r="G59" s="30">
        <f t="shared" si="3"/>
        <v>2000000</v>
      </c>
    </row>
    <row r="60" spans="1:7" ht="15">
      <c r="A60" s="5" t="s">
        <v>11</v>
      </c>
      <c r="B60" s="4" t="s">
        <v>61</v>
      </c>
      <c r="C60" s="16">
        <v>1000000</v>
      </c>
      <c r="D60" s="15">
        <v>1500000</v>
      </c>
      <c r="E60" s="15">
        <v>0</v>
      </c>
      <c r="F60" s="15">
        <v>0</v>
      </c>
      <c r="G60" s="30">
        <f t="shared" si="3"/>
        <v>2500000</v>
      </c>
    </row>
    <row r="61" spans="1:7" ht="15">
      <c r="A61" s="5" t="s">
        <v>11</v>
      </c>
      <c r="B61" s="5" t="s">
        <v>62</v>
      </c>
      <c r="C61" s="16">
        <v>0</v>
      </c>
      <c r="D61" s="15">
        <v>1000000</v>
      </c>
      <c r="E61" s="15">
        <v>0</v>
      </c>
      <c r="F61" s="15">
        <v>0</v>
      </c>
      <c r="G61" s="30">
        <f t="shared" si="3"/>
        <v>1000000</v>
      </c>
    </row>
    <row r="62" spans="1:7" ht="15">
      <c r="A62" s="5" t="s">
        <v>11</v>
      </c>
      <c r="B62" s="5" t="s">
        <v>63</v>
      </c>
      <c r="C62" s="16">
        <v>400000</v>
      </c>
      <c r="D62" s="15">
        <v>1400000</v>
      </c>
      <c r="E62" s="15">
        <v>0</v>
      </c>
      <c r="F62" s="15">
        <v>0</v>
      </c>
      <c r="G62" s="30">
        <f t="shared" si="3"/>
        <v>1800000</v>
      </c>
    </row>
    <row r="63" spans="1:7" ht="15">
      <c r="A63" s="5" t="s">
        <v>11</v>
      </c>
      <c r="B63" s="5" t="s">
        <v>64</v>
      </c>
      <c r="C63" s="16">
        <v>1400000</v>
      </c>
      <c r="D63" s="15">
        <v>0</v>
      </c>
      <c r="E63" s="15">
        <v>0</v>
      </c>
      <c r="F63" s="15">
        <v>0</v>
      </c>
      <c r="G63" s="27">
        <f t="shared" si="3"/>
        <v>1400000</v>
      </c>
    </row>
    <row r="64" spans="1:7" ht="15">
      <c r="A64" s="5" t="s">
        <v>11</v>
      </c>
      <c r="B64" s="4" t="s">
        <v>65</v>
      </c>
      <c r="C64" s="16">
        <v>1500000</v>
      </c>
      <c r="D64" s="15">
        <v>774000</v>
      </c>
      <c r="E64" s="15">
        <v>0</v>
      </c>
      <c r="F64" s="15">
        <v>0</v>
      </c>
      <c r="G64" s="30">
        <f t="shared" si="3"/>
        <v>2274000</v>
      </c>
    </row>
    <row r="65" spans="1:7" ht="15">
      <c r="A65" s="5" t="s">
        <v>11</v>
      </c>
      <c r="B65" s="5" t="s">
        <v>66</v>
      </c>
      <c r="C65" s="16">
        <v>700000</v>
      </c>
      <c r="D65" s="15">
        <v>400000</v>
      </c>
      <c r="E65" s="15">
        <v>0</v>
      </c>
      <c r="F65" s="15">
        <v>0</v>
      </c>
      <c r="G65" s="30">
        <f t="shared" si="3"/>
        <v>1100000</v>
      </c>
    </row>
    <row r="66" spans="1:7" ht="15">
      <c r="A66" s="23" t="s">
        <v>13</v>
      </c>
      <c r="B66" s="5" t="s">
        <v>67</v>
      </c>
      <c r="C66" s="16">
        <v>100000</v>
      </c>
      <c r="D66" s="16">
        <v>0</v>
      </c>
      <c r="E66" s="16">
        <v>0</v>
      </c>
      <c r="F66" s="16">
        <v>0</v>
      </c>
      <c r="G66" s="27">
        <f t="shared" si="3"/>
        <v>100000</v>
      </c>
    </row>
    <row r="67" spans="1:7" ht="15">
      <c r="A67" s="23" t="s">
        <v>13</v>
      </c>
      <c r="B67" s="5" t="s">
        <v>68</v>
      </c>
      <c r="C67" s="16">
        <v>2800000</v>
      </c>
      <c r="D67" s="15">
        <v>0</v>
      </c>
      <c r="E67" s="15">
        <v>0</v>
      </c>
      <c r="F67" s="15">
        <v>0</v>
      </c>
      <c r="G67" s="27">
        <f t="shared" si="3"/>
        <v>2800000</v>
      </c>
    </row>
    <row r="68" spans="1:7" ht="15">
      <c r="A68" s="23" t="s">
        <v>13</v>
      </c>
      <c r="B68" s="5" t="s">
        <v>69</v>
      </c>
      <c r="C68" s="16">
        <v>1000000</v>
      </c>
      <c r="D68" s="15">
        <v>0</v>
      </c>
      <c r="E68" s="15">
        <v>0</v>
      </c>
      <c r="F68" s="15">
        <v>0</v>
      </c>
      <c r="G68" s="27">
        <f t="shared" si="3"/>
        <v>1000000</v>
      </c>
    </row>
    <row r="69" spans="1:7" ht="15">
      <c r="A69" s="23" t="s">
        <v>13</v>
      </c>
      <c r="B69" s="5" t="s">
        <v>70</v>
      </c>
      <c r="C69" s="15">
        <v>1000000</v>
      </c>
      <c r="D69" s="15">
        <v>0</v>
      </c>
      <c r="E69" s="15">
        <v>0</v>
      </c>
      <c r="F69" s="15">
        <v>0</v>
      </c>
      <c r="G69" s="27">
        <f t="shared" si="3"/>
        <v>1000000</v>
      </c>
    </row>
    <row r="70" spans="1:7" ht="15">
      <c r="A70" s="23" t="s">
        <v>13</v>
      </c>
      <c r="B70" s="5" t="s">
        <v>71</v>
      </c>
      <c r="C70" s="15">
        <v>1000000</v>
      </c>
      <c r="D70" s="15">
        <v>0</v>
      </c>
      <c r="E70" s="15">
        <v>0</v>
      </c>
      <c r="F70" s="15">
        <v>0</v>
      </c>
      <c r="G70" s="27">
        <f t="shared" si="3"/>
        <v>1000000</v>
      </c>
    </row>
    <row r="71" spans="1:7" ht="15">
      <c r="A71" s="23" t="s">
        <v>13</v>
      </c>
      <c r="B71" s="5" t="s">
        <v>72</v>
      </c>
      <c r="C71" s="15">
        <v>1000000</v>
      </c>
      <c r="D71" s="15">
        <v>0</v>
      </c>
      <c r="E71" s="15">
        <v>0</v>
      </c>
      <c r="F71" s="15">
        <v>0</v>
      </c>
      <c r="G71" s="27">
        <f t="shared" si="3"/>
        <v>1000000</v>
      </c>
    </row>
    <row r="72" spans="1:7" ht="15">
      <c r="A72" s="23" t="s">
        <v>13</v>
      </c>
      <c r="B72" s="5" t="s">
        <v>73</v>
      </c>
      <c r="C72" s="15">
        <v>1000000</v>
      </c>
      <c r="D72" s="15">
        <v>0</v>
      </c>
      <c r="E72" s="15">
        <v>0</v>
      </c>
      <c r="F72" s="15">
        <v>0</v>
      </c>
      <c r="G72" s="27">
        <f t="shared" si="3"/>
        <v>1000000</v>
      </c>
    </row>
    <row r="73" spans="1:7" ht="15">
      <c r="A73" s="23" t="s">
        <v>13</v>
      </c>
      <c r="B73" s="5" t="s">
        <v>74</v>
      </c>
      <c r="C73" s="15">
        <v>1000000</v>
      </c>
      <c r="D73" s="15">
        <v>0</v>
      </c>
      <c r="E73" s="15">
        <v>0</v>
      </c>
      <c r="F73" s="15">
        <v>0</v>
      </c>
      <c r="G73" s="27">
        <f t="shared" si="3"/>
        <v>1000000</v>
      </c>
    </row>
    <row r="74" spans="1:7" ht="15">
      <c r="A74" s="23" t="s">
        <v>13</v>
      </c>
      <c r="B74" s="5" t="s">
        <v>75</v>
      </c>
      <c r="C74" s="15">
        <v>1000000</v>
      </c>
      <c r="D74" s="15">
        <v>0</v>
      </c>
      <c r="E74" s="15">
        <v>0</v>
      </c>
      <c r="F74" s="15">
        <v>0</v>
      </c>
      <c r="G74" s="27">
        <f t="shared" si="3"/>
        <v>1000000</v>
      </c>
    </row>
    <row r="75" spans="1:7" ht="15">
      <c r="A75" s="23" t="s">
        <v>13</v>
      </c>
      <c r="B75" s="5" t="s">
        <v>76</v>
      </c>
      <c r="C75" s="15">
        <v>1000000</v>
      </c>
      <c r="D75" s="15">
        <v>0</v>
      </c>
      <c r="E75" s="15">
        <v>0</v>
      </c>
      <c r="F75" s="15">
        <v>0</v>
      </c>
      <c r="G75" s="27">
        <f t="shared" si="3"/>
        <v>1000000</v>
      </c>
    </row>
    <row r="76" spans="1:7" ht="15">
      <c r="A76" s="5" t="s">
        <v>13</v>
      </c>
      <c r="B76" s="5" t="s">
        <v>77</v>
      </c>
      <c r="C76" s="16">
        <v>2000000</v>
      </c>
      <c r="D76" s="16">
        <v>0</v>
      </c>
      <c r="E76" s="16">
        <v>0</v>
      </c>
      <c r="F76" s="16">
        <v>0</v>
      </c>
      <c r="G76" s="30">
        <f t="shared" si="3"/>
        <v>2000000</v>
      </c>
    </row>
    <row r="77" spans="1:7" ht="15">
      <c r="A77" s="23" t="s">
        <v>13</v>
      </c>
      <c r="B77" s="5" t="s">
        <v>78</v>
      </c>
      <c r="C77" s="16">
        <v>1000000</v>
      </c>
      <c r="D77" s="15">
        <v>0</v>
      </c>
      <c r="E77" s="15">
        <v>0</v>
      </c>
      <c r="F77" s="15">
        <v>0</v>
      </c>
      <c r="G77" s="27">
        <f t="shared" si="3"/>
        <v>1000000</v>
      </c>
    </row>
    <row r="78" spans="1:7" ht="15">
      <c r="A78" s="23" t="s">
        <v>13</v>
      </c>
      <c r="B78" s="5" t="s">
        <v>79</v>
      </c>
      <c r="C78" s="16">
        <v>2000000</v>
      </c>
      <c r="D78" s="15">
        <v>0</v>
      </c>
      <c r="E78" s="15">
        <v>0</v>
      </c>
      <c r="F78" s="15">
        <v>0</v>
      </c>
      <c r="G78" s="27">
        <f t="shared" si="3"/>
        <v>2000000</v>
      </c>
    </row>
    <row r="79" spans="1:7" ht="15">
      <c r="A79" s="5" t="s">
        <v>13</v>
      </c>
      <c r="B79" s="5" t="s">
        <v>80</v>
      </c>
      <c r="C79" s="16">
        <v>3500000</v>
      </c>
      <c r="D79" s="16">
        <v>0</v>
      </c>
      <c r="E79" s="16">
        <v>0</v>
      </c>
      <c r="F79" s="16">
        <v>0</v>
      </c>
      <c r="G79" s="27">
        <f t="shared" si="3"/>
        <v>3500000</v>
      </c>
    </row>
    <row r="80" spans="1:7" ht="15">
      <c r="A80" s="5" t="s">
        <v>13</v>
      </c>
      <c r="B80" s="5" t="s">
        <v>81</v>
      </c>
      <c r="C80" s="16">
        <v>10500000</v>
      </c>
      <c r="D80" s="16">
        <v>10978811</v>
      </c>
      <c r="E80" s="16">
        <v>0</v>
      </c>
      <c r="F80" s="16">
        <v>0</v>
      </c>
      <c r="G80" s="27">
        <f t="shared" si="3"/>
        <v>21478811</v>
      </c>
    </row>
    <row r="81" spans="1:7" ht="15">
      <c r="A81" s="5" t="s">
        <v>13</v>
      </c>
      <c r="B81" s="5" t="s">
        <v>82</v>
      </c>
      <c r="C81" s="16">
        <v>5000000</v>
      </c>
      <c r="D81" s="16">
        <v>0</v>
      </c>
      <c r="E81" s="16">
        <v>0</v>
      </c>
      <c r="F81" s="16">
        <v>0</v>
      </c>
      <c r="G81" s="27">
        <f t="shared" si="3"/>
        <v>5000000</v>
      </c>
    </row>
    <row r="82" spans="1:7" ht="15">
      <c r="A82" s="5" t="s">
        <v>13</v>
      </c>
      <c r="B82" s="5" t="s">
        <v>83</v>
      </c>
      <c r="C82" s="16">
        <v>5000000</v>
      </c>
      <c r="D82" s="16">
        <v>0</v>
      </c>
      <c r="E82" s="16">
        <v>0</v>
      </c>
      <c r="F82" s="16">
        <v>0</v>
      </c>
      <c r="G82" s="27">
        <f t="shared" si="3"/>
        <v>5000000</v>
      </c>
    </row>
    <row r="83" spans="1:7" ht="15">
      <c r="A83" s="5" t="s">
        <v>13</v>
      </c>
      <c r="B83" s="5" t="s">
        <v>84</v>
      </c>
      <c r="C83" s="16">
        <v>10000000</v>
      </c>
      <c r="D83" s="16">
        <v>0</v>
      </c>
      <c r="E83" s="16">
        <v>0</v>
      </c>
      <c r="F83" s="16">
        <v>0</v>
      </c>
      <c r="G83" s="27">
        <f t="shared" si="3"/>
        <v>10000000</v>
      </c>
    </row>
    <row r="84" spans="1:7" ht="15">
      <c r="A84" s="5" t="s">
        <v>13</v>
      </c>
      <c r="B84" s="5" t="s">
        <v>85</v>
      </c>
      <c r="C84" s="16">
        <v>2000000</v>
      </c>
      <c r="D84" s="16">
        <v>0</v>
      </c>
      <c r="E84" s="16">
        <v>0</v>
      </c>
      <c r="F84" s="16">
        <v>0</v>
      </c>
      <c r="G84" s="27">
        <f t="shared" si="3"/>
        <v>2000000</v>
      </c>
    </row>
    <row r="85" spans="1:7" ht="15">
      <c r="A85" s="5" t="s">
        <v>13</v>
      </c>
      <c r="B85" s="5" t="s">
        <v>86</v>
      </c>
      <c r="C85" s="16">
        <v>1000000</v>
      </c>
      <c r="D85" s="16">
        <v>0</v>
      </c>
      <c r="E85" s="16">
        <v>0</v>
      </c>
      <c r="F85" s="16">
        <v>0</v>
      </c>
      <c r="G85" s="27">
        <f t="shared" si="3"/>
        <v>1000000</v>
      </c>
    </row>
    <row r="86" spans="1:7" ht="15">
      <c r="A86" s="5" t="s">
        <v>13</v>
      </c>
      <c r="B86" s="5" t="s">
        <v>87</v>
      </c>
      <c r="C86" s="16">
        <v>3000000</v>
      </c>
      <c r="D86" s="16">
        <v>3000000</v>
      </c>
      <c r="E86" s="16">
        <v>2000000</v>
      </c>
      <c r="F86" s="16">
        <v>2000000</v>
      </c>
      <c r="G86" s="27">
        <f t="shared" si="3"/>
        <v>10000000</v>
      </c>
    </row>
    <row r="87" spans="1:7" ht="15">
      <c r="A87" s="23" t="s">
        <v>14</v>
      </c>
      <c r="B87" s="17" t="s">
        <v>15</v>
      </c>
      <c r="C87" s="18">
        <v>10000000</v>
      </c>
      <c r="D87" s="19">
        <v>10000000</v>
      </c>
      <c r="E87" s="19">
        <v>0</v>
      </c>
      <c r="F87" s="19">
        <v>0</v>
      </c>
      <c r="G87" s="27">
        <f t="shared" si="3"/>
        <v>20000000</v>
      </c>
    </row>
    <row r="88" spans="1:7" ht="15">
      <c r="A88" s="23" t="s">
        <v>16</v>
      </c>
      <c r="B88" s="5" t="s">
        <v>17</v>
      </c>
      <c r="C88" s="15">
        <v>2500000</v>
      </c>
      <c r="D88" s="15">
        <v>0</v>
      </c>
      <c r="E88" s="15">
        <v>0</v>
      </c>
      <c r="F88" s="15">
        <v>0</v>
      </c>
      <c r="G88" s="27">
        <f t="shared" si="3"/>
        <v>2500000</v>
      </c>
    </row>
    <row r="89" spans="1:7" ht="15">
      <c r="A89" s="23" t="s">
        <v>18</v>
      </c>
      <c r="B89" s="5" t="s">
        <v>5</v>
      </c>
      <c r="C89" s="15">
        <v>200000</v>
      </c>
      <c r="D89" s="15">
        <v>0</v>
      </c>
      <c r="E89" s="15">
        <v>100000</v>
      </c>
      <c r="F89" s="15">
        <v>0</v>
      </c>
      <c r="G89" s="27">
        <f t="shared" si="3"/>
        <v>300000</v>
      </c>
    </row>
    <row r="90" spans="1:7" ht="15">
      <c r="A90" s="23"/>
      <c r="B90" s="7" t="s">
        <v>19</v>
      </c>
      <c r="C90" s="20">
        <f>SUM(C21:C89)</f>
        <v>117563291.516</v>
      </c>
      <c r="D90" s="20">
        <f aca="true" t="shared" si="4" ref="D90:F90">SUM(D21:D89)</f>
        <v>92910183.60460001</v>
      </c>
      <c r="E90" s="20">
        <f t="shared" si="4"/>
        <v>69356966.521088</v>
      </c>
      <c r="F90" s="20">
        <f t="shared" si="4"/>
        <v>55239780.729460634</v>
      </c>
      <c r="G90" s="31">
        <f t="shared" si="3"/>
        <v>335070222.37114865</v>
      </c>
    </row>
  </sheetData>
  <printOptions/>
  <pageMargins left="0.7" right="0.7" top="0.75" bottom="0.75" header="0.3" footer="0.3"/>
  <pageSetup fitToHeight="0" fitToWidth="1" horizontalDpi="600" verticalDpi="600" orientation="landscape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21DB4AA638584FA4EDB881ED141AF4" ma:contentTypeVersion="10" ma:contentTypeDescription="Create a new document." ma:contentTypeScope="" ma:versionID="278724f1d90c0b02c298bf3b42e864a4">
  <xsd:schema xmlns:xsd="http://www.w3.org/2001/XMLSchema" xmlns:xs="http://www.w3.org/2001/XMLSchema" xmlns:p="http://schemas.microsoft.com/office/2006/metadata/properties" xmlns:ns3="8f8ab3f8-3e8e-4b9c-968b-c6f9209e75c1" xmlns:ns4="2e9ea517-87af-4538-8a97-e96694b7b5b9" targetNamespace="http://schemas.microsoft.com/office/2006/metadata/properties" ma:root="true" ma:fieldsID="dafc71ba4cecbd140188aa0369abd6e1" ns3:_="" ns4:_="">
    <xsd:import namespace="8f8ab3f8-3e8e-4b9c-968b-c6f9209e75c1"/>
    <xsd:import namespace="2e9ea517-87af-4538-8a97-e96694b7b5b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8ab3f8-3e8e-4b9c-968b-c6f9209e75c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9ea517-87af-4538-8a97-e96694b7b5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AA5557-9516-4CF9-958F-D64910F03CEB}">
  <ds:schemaRefs>
    <ds:schemaRef ds:uri="http://schemas.microsoft.com/office/infopath/2007/PartnerControls"/>
    <ds:schemaRef ds:uri="http://purl.org/dc/dcmitype/"/>
    <ds:schemaRef ds:uri="8f8ab3f8-3e8e-4b9c-968b-c6f9209e75c1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2e9ea517-87af-4538-8a97-e96694b7b5b9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3153D6E-C7C7-4C50-98EF-D23C9A24D6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E0AA2B-B713-4306-88DB-45B78438E6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8ab3f8-3e8e-4b9c-968b-c6f9209e75c1"/>
    <ds:schemaRef ds:uri="2e9ea517-87af-4538-8a97-e96694b7b5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NEXT-SCCM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Pawlos, Kevin</dc:creator>
  <cp:keywords/>
  <dc:description/>
  <cp:lastModifiedBy>Cornell, Patrick</cp:lastModifiedBy>
  <dcterms:created xsi:type="dcterms:W3CDTF">2020-08-23T16:02:49Z</dcterms:created>
  <dcterms:modified xsi:type="dcterms:W3CDTF">2021-06-25T16:01:37Z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0x0101009421DB4AA638584FA4EDB881ED141AF4</vt:lpwstr>
  </property>
</Properties>
</file>